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10DGAFCC1\Cargo Cuenta\DOC. RUTINA CGO. CTA\DOC. RUTINA 2024\09 VARIOS\INSTRUCTIVO 2024\"/>
    </mc:Choice>
  </mc:AlternateContent>
  <bookViews>
    <workbookView xWindow="0" yWindow="0" windowWidth="20490" windowHeight="7455"/>
  </bookViews>
  <sheets>
    <sheet name="SALIDA ALMACENES" sheetId="9" r:id="rId1"/>
    <sheet name="INGRESO ALMACENES" sheetId="7" r:id="rId2"/>
    <sheet name="PLAN. DISTR. GASOLINA" sheetId="11" r:id="rId3"/>
    <sheet name="PLAN. DISTR. DIESEL" sheetId="12" r:id="rId4"/>
    <sheet name="SOCORROS" sheetId="13" r:id="rId5"/>
    <sheet name="RETENCION CAMBIOS DE DESTINO" sheetId="15" r:id="rId6"/>
    <sheet name="RETENCION ALIMENTACION" sheetId="16" r:id="rId7"/>
  </sheets>
  <calcPr calcId="162913"/>
</workbook>
</file>

<file path=xl/calcChain.xml><?xml version="1.0" encoding="utf-8"?>
<calcChain xmlns="http://schemas.openxmlformats.org/spreadsheetml/2006/main">
  <c r="F49" i="16" l="1"/>
  <c r="E49" i="16"/>
  <c r="D49" i="16"/>
  <c r="F51" i="15"/>
  <c r="E51" i="15"/>
  <c r="D51" i="15"/>
  <c r="F50" i="15"/>
  <c r="D50" i="15"/>
  <c r="F49" i="15"/>
  <c r="F52" i="15" s="1"/>
  <c r="E49" i="15"/>
  <c r="E52" i="15" s="1"/>
  <c r="D49" i="15"/>
  <c r="D52" i="15" s="1"/>
  <c r="F50" i="16" l="1"/>
  <c r="E25" i="7" l="1"/>
  <c r="E26" i="7"/>
  <c r="E27" i="7"/>
  <c r="E28" i="7"/>
  <c r="E29" i="7"/>
  <c r="E30" i="7"/>
  <c r="E19" i="7"/>
  <c r="E20" i="7"/>
  <c r="E21" i="7"/>
  <c r="E22" i="7"/>
  <c r="E23" i="7"/>
  <c r="E24" i="7"/>
  <c r="E17" i="7"/>
  <c r="E18" i="7"/>
  <c r="E14" i="7"/>
  <c r="E15" i="7"/>
  <c r="E16" i="7"/>
  <c r="E13" i="7" l="1"/>
  <c r="E31" i="7" l="1"/>
</calcChain>
</file>

<file path=xl/sharedStrings.xml><?xml version="1.0" encoding="utf-8"?>
<sst xmlns="http://schemas.openxmlformats.org/spreadsheetml/2006/main" count="197" uniqueCount="109">
  <si>
    <t>TOTAL</t>
  </si>
  <si>
    <t>CANTIDAD</t>
  </si>
  <si>
    <t>UNIDAD</t>
  </si>
  <si>
    <t>DETALLE</t>
  </si>
  <si>
    <t>P/UNIT</t>
  </si>
  <si>
    <t>TOTAL Bs.</t>
  </si>
  <si>
    <t>NOTA DE INGRESO A ALMACÉN</t>
  </si>
  <si>
    <t>NOTA DE SALIDA DE ALMACÉN</t>
  </si>
  <si>
    <t>Nº 001/2023</t>
  </si>
  <si>
    <t>Piezas</t>
  </si>
  <si>
    <t xml:space="preserve">          ARMADA BOLIVIANA</t>
  </si>
  <si>
    <r>
      <t xml:space="preserve">                    </t>
    </r>
    <r>
      <rPr>
        <b/>
        <u/>
        <sz val="10"/>
        <color theme="1"/>
        <rFont val="Arial"/>
        <family val="2"/>
      </rPr>
      <t>BOLIVIA</t>
    </r>
  </si>
  <si>
    <t>SOM.DESN. Freddy Vizaluque Saravia                   SOI.CGONAD. Gabriela Rodriguez Medina</t>
  </si>
  <si>
    <t>SOI.CGONAD. Gabriela Rodriguez Medina                   SO1.DESN. Victoriano Condori Colque</t>
  </si>
  <si>
    <t>AREA NAVAL Nº 2  "SANTA CRUZ"</t>
  </si>
  <si>
    <t>COMANDANTE DEL AREA NAVAL N° 2 "SANTA CRUZ "</t>
  </si>
  <si>
    <t xml:space="preserve">        ENCARGADO DE ALMACENES                          ENCARGADO DE MANTENIMIENTO</t>
  </si>
  <si>
    <t xml:space="preserve"> </t>
  </si>
  <si>
    <t xml:space="preserve">ENCARGADO DE ADQUISICIONES                             ENCARGADO DE ALMACENES </t>
  </si>
  <si>
    <r>
      <t xml:space="preserve">Motivo: </t>
    </r>
    <r>
      <rPr>
        <sz val="12"/>
        <color theme="1"/>
        <rFont val="Arial"/>
        <family val="2"/>
      </rPr>
      <t xml:space="preserve"> Adquisición de Material para el Mantenimiento de Infraestructura Cuartelaria.-</t>
    </r>
  </si>
  <si>
    <r>
      <t xml:space="preserve">Lugar y Fecha: </t>
    </r>
    <r>
      <rPr>
        <sz val="12"/>
        <color theme="1"/>
        <rFont val="Arial"/>
        <family val="2"/>
      </rPr>
      <t>Santa Cruz, julio 31 de 2023.</t>
    </r>
  </si>
  <si>
    <t>Cap.Nav. DAEN. Nilton Rudy Morante Condori</t>
  </si>
  <si>
    <t xml:space="preserve"> Cap.Nav. DAEN. Nilton Rudy Morante Condori</t>
  </si>
  <si>
    <t>Arena Fina</t>
  </si>
  <si>
    <t>Ladrillos de Huecos</t>
  </si>
  <si>
    <t>Estuco</t>
  </si>
  <si>
    <t>Cemento Cola</t>
  </si>
  <si>
    <t>Cemento</t>
  </si>
  <si>
    <t>Cal</t>
  </si>
  <si>
    <t>Azulejo</t>
  </si>
  <si>
    <t>Clavo de 2 pulgadas</t>
  </si>
  <si>
    <t>Palas</t>
  </si>
  <si>
    <t>Guantes de Trabajo</t>
  </si>
  <si>
    <t>Planchas</t>
  </si>
  <si>
    <t>Plomadas</t>
  </si>
  <si>
    <t>Cubos</t>
  </si>
  <si>
    <t>Fanegas</t>
  </si>
  <si>
    <t>Bolsas</t>
  </si>
  <si>
    <t>Unidades</t>
  </si>
  <si>
    <t>Grifo Metalico</t>
  </si>
  <si>
    <t>Pares</t>
  </si>
  <si>
    <t>Baldes Metalicos</t>
  </si>
  <si>
    <t>Grifo Metalico para Lavamanos</t>
  </si>
  <si>
    <t>Chapas de Puerta Metalica</t>
  </si>
  <si>
    <t>Unidad</t>
  </si>
  <si>
    <t>Balde de Clefa de 3.5 Litros</t>
  </si>
  <si>
    <t>Sierra Metalica Truper</t>
  </si>
  <si>
    <t>Cajas</t>
  </si>
  <si>
    <t>Kilos</t>
  </si>
  <si>
    <r>
      <t xml:space="preserve">Motivo: </t>
    </r>
    <r>
      <rPr>
        <sz val="12"/>
        <color theme="1"/>
        <rFont val="Arial"/>
        <family val="2"/>
      </rPr>
      <t>Material para el Mantenimiento de Infraestructura Cuartelaria.-</t>
    </r>
  </si>
  <si>
    <r>
      <t>Lugar y Fecha:</t>
    </r>
    <r>
      <rPr>
        <sz val="12"/>
        <color theme="1"/>
        <rFont val="Arial"/>
        <family val="2"/>
      </rPr>
      <t xml:space="preserve"> Santa Cruz, mayo 01 de 2023.</t>
    </r>
  </si>
  <si>
    <t xml:space="preserve">             ENTREGUE CONFORME:                                           RECIBÍ CONFORME:</t>
  </si>
  <si>
    <t xml:space="preserve">              ENTREGUE CONFORME:                                     RECIBÍ CONFORME:</t>
  </si>
  <si>
    <t>DESCRIPCION</t>
  </si>
  <si>
    <t>COMBUSTIBLE</t>
  </si>
  <si>
    <t>NOMBRE DEL CONDUCTOR</t>
  </si>
  <si>
    <t>CANT. LTRS.</t>
  </si>
  <si>
    <t>IMPORTE</t>
  </si>
  <si>
    <t>(aclaracion de firma)</t>
  </si>
  <si>
    <t>(SELLO)</t>
  </si>
  <si>
    <t>NUMERO DE PLACA</t>
  </si>
  <si>
    <t>FIRMA DEL CONDUCTOR</t>
  </si>
  <si>
    <t>FIRMA COMANDANTE DE LA UNIDAD</t>
  </si>
  <si>
    <t xml:space="preserve">ARMADA BOLIVIANA </t>
  </si>
  <si>
    <t>AREA NAVAL N° 2 "SANTA CRUZ"</t>
  </si>
  <si>
    <t>BOLIVIA</t>
  </si>
  <si>
    <t>FIRMA ENC.  C-III</t>
  </si>
  <si>
    <t>PLANILLA DE DISTRIBUCION DE COMBUSTIBLE (GASOLINA)</t>
  </si>
  <si>
    <t>PLANILLA DE DISTRIBUCION DE COMBUSTIBLE (DIESEL)</t>
  </si>
  <si>
    <t>CORRESPONDIENTE AL MES DE SEPTIEMBRE DE LA GESTION 2024</t>
  </si>
  <si>
    <t>CUARTO DISTRITO NAVAL "TITICACA"</t>
  </si>
  <si>
    <t xml:space="preserve">                BIM IV "ALIANZA"</t>
  </si>
  <si>
    <r>
      <rPr>
        <b/>
        <sz val="10"/>
        <color theme="1"/>
        <rFont val="Arial"/>
        <family val="2"/>
      </rPr>
      <t xml:space="preserve">                    </t>
    </r>
    <r>
      <rPr>
        <b/>
        <u/>
        <sz val="10"/>
        <color theme="1"/>
        <rFont val="Arial"/>
        <family val="2"/>
      </rPr>
      <t>BOLIVIA</t>
    </r>
  </si>
  <si>
    <t>PLANILLA DE SOCORRO</t>
  </si>
  <si>
    <r>
      <t xml:space="preserve">UNIDAD: </t>
    </r>
    <r>
      <rPr>
        <sz val="12"/>
        <color theme="1"/>
        <rFont val="Arial"/>
        <family val="2"/>
      </rPr>
      <t>BIM IV "ALIANZA"</t>
    </r>
  </si>
  <si>
    <r>
      <t xml:space="preserve">COMPAÑÍA: </t>
    </r>
    <r>
      <rPr>
        <sz val="12"/>
        <color theme="1"/>
        <rFont val="Arial"/>
        <family val="2"/>
      </rPr>
      <t>ANTOFAGASTA</t>
    </r>
  </si>
  <si>
    <r>
      <t xml:space="preserve">MES: </t>
    </r>
    <r>
      <rPr>
        <sz val="12"/>
        <color theme="1"/>
        <rFont val="Arial"/>
        <family val="2"/>
      </rPr>
      <t>ENERO</t>
    </r>
  </si>
  <si>
    <t>Nº</t>
  </si>
  <si>
    <t>GRADO</t>
  </si>
  <si>
    <t>NOMBRES Y APELLIDOS</t>
  </si>
  <si>
    <t>MONTO</t>
  </si>
  <si>
    <t>FIRMA</t>
  </si>
  <si>
    <t>Cbo.Cons.</t>
  </si>
  <si>
    <t>Celso Mamani Aruquipa</t>
  </si>
  <si>
    <t>Mro. 1ra.</t>
  </si>
  <si>
    <t>Dennis Quispe Yujras</t>
  </si>
  <si>
    <t>Mro.</t>
  </si>
  <si>
    <t>Reynaldo Zapana Quispe</t>
  </si>
  <si>
    <t>SUBTOTAL</t>
  </si>
  <si>
    <t>RETENCION</t>
  </si>
  <si>
    <t>REVERSION</t>
  </si>
  <si>
    <t>FIRMA CAJERO                     FIRMA COMANDANTE DE LA UNIDAD</t>
  </si>
  <si>
    <t xml:space="preserve">        (aclaracion de la firma)       (SELLO)       (aclaracion de la firma)</t>
  </si>
  <si>
    <t>BOLETA DE RETENCIÓN</t>
  </si>
  <si>
    <t>RESPONSABLE:SOI.CGONMQ. LUIS PAREDES CASTILLO</t>
  </si>
  <si>
    <t>PREVENTIVO Nº: 2189</t>
  </si>
  <si>
    <t>PARTIDA</t>
  </si>
  <si>
    <t>RC-IVA 13%</t>
  </si>
  <si>
    <t>IT             3%</t>
  </si>
  <si>
    <t>TOTAL RETENCION</t>
  </si>
  <si>
    <t>PORCENTAJE</t>
  </si>
  <si>
    <t>PASAJES AL INTERIOR DEL PAIS</t>
  </si>
  <si>
    <t>VIATICOS POR VIAJES AL INTERIOR DEL PAIS</t>
  </si>
  <si>
    <t>FLETES Y ALMACENAMIENTO</t>
  </si>
  <si>
    <t>TOTAL RETENCIÓN</t>
  </si>
  <si>
    <t>ALIMENTACION HOSPITALARIA, PEN. AERO., Y OTRAS</t>
  </si>
  <si>
    <t>RC-IVA 5%</t>
  </si>
  <si>
    <t xml:space="preserve">PREVENTIVO Nº: </t>
  </si>
  <si>
    <t>GESTIÓN:2024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</si>
</sst>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7" fillId="0" borderId="0"/>
  </cellStyleXfs>
  <cellXfs count="16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" fontId="0" fillId="0" borderId="0" xfId="0" applyNumberFormat="1"/>
    <xf numFmtId="0" fontId="0" fillId="0" borderId="14" xfId="0" applyBorder="1"/>
    <xf numFmtId="0" fontId="0" fillId="0" borderId="3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8" xfId="0" applyBorder="1"/>
    <xf numFmtId="0" fontId="0" fillId="0" borderId="13" xfId="0" applyBorder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15" xfId="0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4" fontId="0" fillId="0" borderId="14" xfId="1" applyFont="1" applyBorder="1"/>
    <xf numFmtId="0" fontId="0" fillId="0" borderId="19" xfId="0" applyBorder="1"/>
    <xf numFmtId="0" fontId="2" fillId="0" borderId="3" xfId="0" applyFont="1" applyBorder="1"/>
    <xf numFmtId="0" fontId="0" fillId="0" borderId="20" xfId="0" applyBorder="1"/>
    <xf numFmtId="0" fontId="2" fillId="0" borderId="16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1" xfId="0" applyFill="1" applyBorder="1"/>
    <xf numFmtId="0" fontId="0" fillId="2" borderId="13" xfId="0" applyFill="1" applyBorder="1"/>
    <xf numFmtId="0" fontId="1" fillId="2" borderId="24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3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" xfId="0" applyFill="1" applyBorder="1"/>
    <xf numFmtId="0" fontId="0" fillId="2" borderId="6" xfId="0" applyFill="1" applyBorder="1"/>
    <xf numFmtId="0" fontId="17" fillId="0" borderId="0" xfId="2"/>
    <xf numFmtId="0" fontId="19" fillId="0" borderId="0" xfId="2" applyFont="1" applyAlignment="1">
      <alignment horizontal="left"/>
    </xf>
    <xf numFmtId="0" fontId="20" fillId="0" borderId="0" xfId="2" applyFont="1" applyAlignment="1"/>
    <xf numFmtId="0" fontId="22" fillId="0" borderId="0" xfId="2" applyFont="1" applyBorder="1"/>
    <xf numFmtId="0" fontId="22" fillId="0" borderId="0" xfId="2" applyFont="1"/>
    <xf numFmtId="0" fontId="22" fillId="0" borderId="14" xfId="2" applyFont="1" applyBorder="1" applyAlignment="1">
      <alignment horizontal="center"/>
    </xf>
    <xf numFmtId="0" fontId="24" fillId="0" borderId="14" xfId="2" applyFont="1" applyBorder="1"/>
    <xf numFmtId="4" fontId="22" fillId="0" borderId="28" xfId="2" applyNumberFormat="1" applyFont="1" applyBorder="1"/>
    <xf numFmtId="4" fontId="22" fillId="0" borderId="14" xfId="2" applyNumberFormat="1" applyFont="1" applyBorder="1"/>
    <xf numFmtId="4" fontId="22" fillId="0" borderId="10" xfId="2" applyNumberFormat="1" applyFont="1" applyBorder="1"/>
    <xf numFmtId="9" fontId="22" fillId="2" borderId="10" xfId="2" applyNumberFormat="1" applyFont="1" applyFill="1" applyBorder="1"/>
    <xf numFmtId="0" fontId="22" fillId="0" borderId="3" xfId="2" applyFont="1" applyBorder="1" applyAlignment="1">
      <alignment horizontal="center"/>
    </xf>
    <xf numFmtId="0" fontId="24" fillId="0" borderId="3" xfId="2" applyFont="1" applyBorder="1"/>
    <xf numFmtId="4" fontId="22" fillId="0" borderId="29" xfId="2" applyNumberFormat="1" applyFont="1" applyBorder="1"/>
    <xf numFmtId="4" fontId="22" fillId="0" borderId="3" xfId="2" applyNumberFormat="1" applyFont="1" applyBorder="1"/>
    <xf numFmtId="9" fontId="22" fillId="0" borderId="3" xfId="2" applyNumberFormat="1" applyFont="1" applyBorder="1"/>
    <xf numFmtId="0" fontId="22" fillId="2" borderId="7" xfId="2" applyFont="1" applyFill="1" applyBorder="1" applyAlignment="1">
      <alignment horizontal="center"/>
    </xf>
    <xf numFmtId="0" fontId="24" fillId="2" borderId="7" xfId="2" applyFont="1" applyFill="1" applyBorder="1"/>
    <xf numFmtId="4" fontId="22" fillId="2" borderId="30" xfId="2" applyNumberFormat="1" applyFont="1" applyFill="1" applyBorder="1"/>
    <xf numFmtId="4" fontId="22" fillId="0" borderId="2" xfId="2" applyNumberFormat="1" applyFont="1" applyBorder="1"/>
    <xf numFmtId="4" fontId="22" fillId="2" borderId="7" xfId="2" applyNumberFormat="1" applyFont="1" applyFill="1" applyBorder="1"/>
    <xf numFmtId="9" fontId="22" fillId="2" borderId="25" xfId="2" applyNumberFormat="1" applyFont="1" applyFill="1" applyBorder="1"/>
    <xf numFmtId="4" fontId="21" fillId="3" borderId="2" xfId="2" applyNumberFormat="1" applyFont="1" applyFill="1" applyBorder="1" applyAlignment="1">
      <alignment horizontal="center"/>
    </xf>
    <xf numFmtId="4" fontId="21" fillId="0" borderId="2" xfId="2" applyNumberFormat="1" applyFont="1" applyBorder="1"/>
    <xf numFmtId="0" fontId="21" fillId="0" borderId="1" xfId="2" applyFont="1" applyBorder="1"/>
    <xf numFmtId="0" fontId="22" fillId="0" borderId="21" xfId="2" applyFont="1" applyBorder="1" applyAlignment="1">
      <alignment horizontal="center"/>
    </xf>
    <xf numFmtId="0" fontId="24" fillId="0" borderId="21" xfId="2" applyFont="1" applyBorder="1"/>
    <xf numFmtId="4" fontId="22" fillId="0" borderId="34" xfId="2" applyNumberFormat="1" applyFont="1" applyBorder="1"/>
    <xf numFmtId="4" fontId="22" fillId="0" borderId="21" xfId="2" applyNumberFormat="1" applyFont="1" applyBorder="1"/>
    <xf numFmtId="9" fontId="22" fillId="0" borderId="21" xfId="2" applyNumberFormat="1" applyFont="1" applyBorder="1" applyAlignment="1">
      <alignment horizontal="center"/>
    </xf>
    <xf numFmtId="4" fontId="21" fillId="3" borderId="1" xfId="2" applyNumberFormat="1" applyFont="1" applyFill="1" applyBorder="1" applyAlignment="1">
      <alignment horizontal="center"/>
    </xf>
    <xf numFmtId="4" fontId="21" fillId="0" borderId="1" xfId="2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1" fillId="3" borderId="31" xfId="2" applyFont="1" applyFill="1" applyBorder="1" applyAlignment="1">
      <alignment horizontal="center"/>
    </xf>
    <xf numFmtId="0" fontId="21" fillId="3" borderId="32" xfId="2" applyFont="1" applyFill="1" applyBorder="1" applyAlignment="1">
      <alignment horizontal="center"/>
    </xf>
    <xf numFmtId="0" fontId="21" fillId="3" borderId="33" xfId="2" applyFont="1" applyFill="1" applyBorder="1" applyAlignment="1">
      <alignment horizontal="center"/>
    </xf>
    <xf numFmtId="0" fontId="21" fillId="0" borderId="24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1" fillId="0" borderId="26" xfId="2" applyFont="1" applyBorder="1" applyAlignment="1">
      <alignment horizontal="left"/>
    </xf>
    <xf numFmtId="0" fontId="21" fillId="0" borderId="4" xfId="2" applyFont="1" applyBorder="1" applyAlignment="1">
      <alignment horizontal="left"/>
    </xf>
    <xf numFmtId="0" fontId="21" fillId="0" borderId="5" xfId="2" applyFont="1" applyBorder="1" applyAlignment="1">
      <alignment horizontal="left"/>
    </xf>
    <xf numFmtId="0" fontId="21" fillId="0" borderId="6" xfId="2" applyFont="1" applyBorder="1" applyAlignment="1">
      <alignment horizontal="left"/>
    </xf>
    <xf numFmtId="0" fontId="21" fillId="3" borderId="8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27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3" fillId="3" borderId="8" xfId="2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 wrapText="1"/>
    </xf>
    <xf numFmtId="0" fontId="23" fillId="3" borderId="8" xfId="2" applyFont="1" applyFill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/>
    </xf>
    <xf numFmtId="0" fontId="21" fillId="0" borderId="27" xfId="2" applyFont="1" applyBorder="1" applyAlignment="1">
      <alignment horizontal="left"/>
    </xf>
    <xf numFmtId="0" fontId="21" fillId="0" borderId="9" xfId="2" applyFont="1" applyBorder="1" applyAlignment="1">
      <alignment horizontal="left"/>
    </xf>
    <xf numFmtId="0" fontId="21" fillId="0" borderId="11" xfId="2" applyFont="1" applyBorder="1" applyAlignment="1">
      <alignment horizontal="left"/>
    </xf>
    <xf numFmtId="0" fontId="18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7" fillId="0" borderId="0" xfId="2" applyAlignment="1">
      <alignment horizontal="center"/>
    </xf>
    <xf numFmtId="0" fontId="20" fillId="0" borderId="0" xfId="2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5" workbookViewId="0">
      <selection activeCell="F38" sqref="F38"/>
    </sheetView>
  </sheetViews>
  <sheetFormatPr baseColWidth="10" defaultRowHeight="15" x14ac:dyDescent="0.25"/>
  <cols>
    <col min="1" max="1" width="18.5703125" customWidth="1"/>
    <col min="2" max="2" width="25.7109375" customWidth="1"/>
    <col min="3" max="3" width="45.28515625" customWidth="1"/>
    <col min="7" max="7" width="34.28515625" customWidth="1"/>
  </cols>
  <sheetData>
    <row r="1" spans="1:3" ht="12.95" customHeight="1" x14ac:dyDescent="0.25">
      <c r="A1" s="6" t="s">
        <v>10</v>
      </c>
      <c r="B1" s="6"/>
    </row>
    <row r="2" spans="1:3" ht="12.95" customHeight="1" x14ac:dyDescent="0.25">
      <c r="A2" s="6" t="s">
        <v>14</v>
      </c>
      <c r="B2" s="6"/>
      <c r="C2" s="6"/>
    </row>
    <row r="3" spans="1:3" ht="12.95" customHeight="1" x14ac:dyDescent="0.25">
      <c r="A3" s="111" t="s">
        <v>11</v>
      </c>
      <c r="B3" s="111"/>
      <c r="C3" s="8"/>
    </row>
    <row r="4" spans="1:3" x14ac:dyDescent="0.25">
      <c r="A4" s="7"/>
      <c r="B4" s="7"/>
      <c r="C4" s="8"/>
    </row>
    <row r="5" spans="1:3" ht="15.75" x14ac:dyDescent="0.25">
      <c r="A5" s="33"/>
      <c r="B5" s="7"/>
      <c r="C5" s="34" t="s">
        <v>8</v>
      </c>
    </row>
    <row r="6" spans="1:3" x14ac:dyDescent="0.25">
      <c r="A6" s="7"/>
      <c r="B6" s="7"/>
      <c r="C6" s="8"/>
    </row>
    <row r="7" spans="1:3" ht="18" x14ac:dyDescent="0.25">
      <c r="A7" s="110" t="s">
        <v>7</v>
      </c>
      <c r="B7" s="110"/>
      <c r="C7" s="110"/>
    </row>
    <row r="9" spans="1:3" ht="23.25" customHeight="1" x14ac:dyDescent="0.25">
      <c r="A9" s="9" t="s">
        <v>49</v>
      </c>
      <c r="B9" s="9"/>
      <c r="C9" s="9"/>
    </row>
    <row r="10" spans="1:3" ht="22.5" customHeight="1" x14ac:dyDescent="0.25">
      <c r="A10" s="9" t="s">
        <v>50</v>
      </c>
      <c r="B10" s="9"/>
      <c r="C10" s="10"/>
    </row>
    <row r="11" spans="1:3" ht="16.5" thickBot="1" x14ac:dyDescent="0.3">
      <c r="A11" s="2"/>
      <c r="B11" s="2"/>
      <c r="C11" s="4"/>
    </row>
    <row r="12" spans="1:3" ht="24.95" customHeight="1" thickBot="1" x14ac:dyDescent="0.3">
      <c r="A12" s="15" t="s">
        <v>1</v>
      </c>
      <c r="B12" s="17" t="s">
        <v>2</v>
      </c>
      <c r="C12" s="15" t="s">
        <v>3</v>
      </c>
    </row>
    <row r="13" spans="1:3" ht="15" customHeight="1" x14ac:dyDescent="0.25">
      <c r="A13" s="27">
        <v>16</v>
      </c>
      <c r="B13" s="18" t="s">
        <v>35</v>
      </c>
      <c r="C13" s="18" t="s">
        <v>23</v>
      </c>
    </row>
    <row r="14" spans="1:3" ht="15" customHeight="1" x14ac:dyDescent="0.25">
      <c r="A14" s="28">
        <v>5000</v>
      </c>
      <c r="B14" s="19" t="s">
        <v>9</v>
      </c>
      <c r="C14" s="19" t="s">
        <v>24</v>
      </c>
    </row>
    <row r="15" spans="1:3" ht="15" customHeight="1" x14ac:dyDescent="0.25">
      <c r="A15" s="28">
        <v>25</v>
      </c>
      <c r="B15" s="19" t="s">
        <v>36</v>
      </c>
      <c r="C15" s="19" t="s">
        <v>25</v>
      </c>
    </row>
    <row r="16" spans="1:3" ht="15" customHeight="1" x14ac:dyDescent="0.25">
      <c r="A16" s="28">
        <v>40</v>
      </c>
      <c r="B16" s="19" t="s">
        <v>37</v>
      </c>
      <c r="C16" s="19" t="s">
        <v>26</v>
      </c>
    </row>
    <row r="17" spans="1:5" ht="15" customHeight="1" x14ac:dyDescent="0.25">
      <c r="A17" s="28">
        <v>45</v>
      </c>
      <c r="B17" s="19" t="s">
        <v>37</v>
      </c>
      <c r="C17" s="19" t="s">
        <v>27</v>
      </c>
    </row>
    <row r="18" spans="1:5" ht="15" customHeight="1" x14ac:dyDescent="0.25">
      <c r="A18" s="28">
        <v>35</v>
      </c>
      <c r="B18" s="19" t="s">
        <v>37</v>
      </c>
      <c r="C18" s="19" t="s">
        <v>28</v>
      </c>
    </row>
    <row r="19" spans="1:5" ht="15" customHeight="1" x14ac:dyDescent="0.25">
      <c r="A19" s="28">
        <v>4</v>
      </c>
      <c r="B19" s="19" t="s">
        <v>38</v>
      </c>
      <c r="C19" s="19" t="s">
        <v>39</v>
      </c>
    </row>
    <row r="20" spans="1:5" ht="15" customHeight="1" x14ac:dyDescent="0.25">
      <c r="A20" s="28">
        <v>4</v>
      </c>
      <c r="B20" s="19" t="s">
        <v>40</v>
      </c>
      <c r="C20" s="19" t="s">
        <v>32</v>
      </c>
    </row>
    <row r="21" spans="1:5" ht="15" customHeight="1" x14ac:dyDescent="0.25">
      <c r="A21" s="28">
        <v>5</v>
      </c>
      <c r="B21" s="19" t="s">
        <v>38</v>
      </c>
      <c r="C21" s="19" t="s">
        <v>41</v>
      </c>
    </row>
    <row r="22" spans="1:5" ht="15" customHeight="1" x14ac:dyDescent="0.25">
      <c r="A22" s="28">
        <v>5</v>
      </c>
      <c r="B22" s="19" t="s">
        <v>38</v>
      </c>
      <c r="C22" s="19" t="s">
        <v>42</v>
      </c>
    </row>
    <row r="23" spans="1:5" ht="15" customHeight="1" x14ac:dyDescent="0.25">
      <c r="A23" s="28">
        <v>5</v>
      </c>
      <c r="B23" s="19" t="s">
        <v>38</v>
      </c>
      <c r="C23" s="19" t="s">
        <v>43</v>
      </c>
    </row>
    <row r="24" spans="1:5" ht="15" customHeight="1" x14ac:dyDescent="0.25">
      <c r="A24" s="28">
        <v>1</v>
      </c>
      <c r="B24" s="19" t="s">
        <v>44</v>
      </c>
      <c r="C24" s="19" t="s">
        <v>45</v>
      </c>
    </row>
    <row r="25" spans="1:5" ht="15" customHeight="1" x14ac:dyDescent="0.25">
      <c r="A25" s="28">
        <v>2</v>
      </c>
      <c r="B25" s="19" t="s">
        <v>9</v>
      </c>
      <c r="C25" s="19" t="s">
        <v>46</v>
      </c>
    </row>
    <row r="26" spans="1:5" ht="15" customHeight="1" x14ac:dyDescent="0.25">
      <c r="A26" s="28">
        <v>3</v>
      </c>
      <c r="B26" s="19" t="s">
        <v>38</v>
      </c>
      <c r="C26" s="19" t="s">
        <v>31</v>
      </c>
    </row>
    <row r="27" spans="1:5" ht="15" customHeight="1" x14ac:dyDescent="0.25">
      <c r="A27" s="28">
        <v>10</v>
      </c>
      <c r="B27" s="19" t="s">
        <v>47</v>
      </c>
      <c r="C27" s="19" t="s">
        <v>29</v>
      </c>
    </row>
    <row r="28" spans="1:5" ht="15" customHeight="1" x14ac:dyDescent="0.25">
      <c r="A28" s="28">
        <v>3</v>
      </c>
      <c r="B28" s="19" t="s">
        <v>38</v>
      </c>
      <c r="C28" s="19" t="s">
        <v>33</v>
      </c>
    </row>
    <row r="29" spans="1:5" ht="15" customHeight="1" x14ac:dyDescent="0.25">
      <c r="A29" s="28">
        <v>2</v>
      </c>
      <c r="B29" s="19" t="s">
        <v>48</v>
      </c>
      <c r="C29" s="19" t="s">
        <v>30</v>
      </c>
    </row>
    <row r="30" spans="1:5" ht="15" customHeight="1" thickBot="1" x14ac:dyDescent="0.3">
      <c r="A30" s="29">
        <v>6</v>
      </c>
      <c r="B30" s="26" t="s">
        <v>38</v>
      </c>
      <c r="C30" s="26" t="s">
        <v>34</v>
      </c>
    </row>
    <row r="32" spans="1:5" x14ac:dyDescent="0.25">
      <c r="A32" s="112" t="s">
        <v>51</v>
      </c>
      <c r="B32" s="112"/>
      <c r="C32" s="112"/>
      <c r="D32" s="31"/>
      <c r="E32" s="31"/>
    </row>
    <row r="33" spans="1:5" x14ac:dyDescent="0.25">
      <c r="A33" s="30"/>
      <c r="B33" s="30"/>
      <c r="C33" s="30"/>
      <c r="D33" s="30"/>
      <c r="E33" s="30"/>
    </row>
    <row r="34" spans="1:5" x14ac:dyDescent="0.25">
      <c r="A34" s="30"/>
      <c r="B34" s="30"/>
      <c r="C34" s="30"/>
      <c r="D34" s="30"/>
      <c r="E34" s="30"/>
    </row>
    <row r="35" spans="1:5" x14ac:dyDescent="0.25">
      <c r="A35" s="30"/>
      <c r="B35" s="30"/>
      <c r="C35" s="30"/>
      <c r="D35" s="30"/>
      <c r="E35" s="30"/>
    </row>
    <row r="36" spans="1:5" x14ac:dyDescent="0.25">
      <c r="A36" s="113" t="s">
        <v>13</v>
      </c>
      <c r="B36" s="113"/>
      <c r="C36" s="113"/>
      <c r="D36" s="32"/>
      <c r="E36" s="32"/>
    </row>
    <row r="37" spans="1:5" x14ac:dyDescent="0.25">
      <c r="A37" s="112" t="s">
        <v>16</v>
      </c>
      <c r="B37" s="112"/>
      <c r="C37" s="112"/>
      <c r="D37" s="31"/>
      <c r="E37" s="31"/>
    </row>
    <row r="38" spans="1:5" x14ac:dyDescent="0.25">
      <c r="A38" s="30"/>
      <c r="B38" s="30"/>
      <c r="C38" s="30"/>
      <c r="D38" s="30"/>
      <c r="E38" s="30"/>
    </row>
    <row r="39" spans="1:5" ht="15" customHeight="1" x14ac:dyDescent="0.25">
      <c r="A39" s="30"/>
      <c r="B39" s="30"/>
      <c r="C39" s="30"/>
      <c r="D39" s="30"/>
      <c r="E39" s="30"/>
    </row>
    <row r="40" spans="1:5" x14ac:dyDescent="0.25">
      <c r="A40" s="30"/>
      <c r="B40" s="30"/>
      <c r="C40" s="30"/>
      <c r="D40" s="30"/>
      <c r="E40" s="30"/>
    </row>
    <row r="41" spans="1:5" x14ac:dyDescent="0.25">
      <c r="A41" s="30"/>
      <c r="B41" s="30"/>
      <c r="C41" s="30"/>
      <c r="D41" s="30"/>
      <c r="E41" s="30"/>
    </row>
    <row r="42" spans="1:5" x14ac:dyDescent="0.25">
      <c r="A42" s="108" t="s">
        <v>22</v>
      </c>
      <c r="B42" s="108"/>
      <c r="C42" s="108"/>
      <c r="D42" s="32"/>
      <c r="E42" s="32"/>
    </row>
    <row r="43" spans="1:5" x14ac:dyDescent="0.25">
      <c r="A43" s="109" t="s">
        <v>15</v>
      </c>
      <c r="B43" s="109"/>
      <c r="C43" s="109"/>
      <c r="D43" s="31"/>
      <c r="E43" s="31"/>
    </row>
  </sheetData>
  <mergeCells count="7">
    <mergeCell ref="A42:C42"/>
    <mergeCell ref="A43:C43"/>
    <mergeCell ref="A7:C7"/>
    <mergeCell ref="A3:B3"/>
    <mergeCell ref="A32:C32"/>
    <mergeCell ref="A36:C36"/>
    <mergeCell ref="A37:C3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8" sqref="H18"/>
    </sheetView>
  </sheetViews>
  <sheetFormatPr baseColWidth="10" defaultRowHeight="15" x14ac:dyDescent="0.25"/>
  <cols>
    <col min="1" max="1" width="11.5703125" customWidth="1"/>
    <col min="2" max="2" width="13.5703125" customWidth="1"/>
    <col min="3" max="3" width="34" customWidth="1"/>
    <col min="4" max="4" width="15.140625" customWidth="1"/>
    <col min="5" max="5" width="16" customWidth="1"/>
  </cols>
  <sheetData>
    <row r="1" spans="1:6" ht="12.95" customHeight="1" x14ac:dyDescent="0.25">
      <c r="A1" s="6" t="s">
        <v>10</v>
      </c>
      <c r="B1" s="6"/>
    </row>
    <row r="2" spans="1:6" ht="12.95" customHeight="1" x14ac:dyDescent="0.25">
      <c r="A2" s="6" t="s">
        <v>14</v>
      </c>
      <c r="B2" s="6"/>
      <c r="C2" s="6"/>
      <c r="D2" s="5"/>
      <c r="E2" s="5"/>
    </row>
    <row r="3" spans="1:6" ht="12.95" customHeight="1" x14ac:dyDescent="0.25">
      <c r="A3" s="111" t="s">
        <v>11</v>
      </c>
      <c r="B3" s="111"/>
      <c r="C3" s="8"/>
    </row>
    <row r="4" spans="1:6" x14ac:dyDescent="0.25">
      <c r="A4" s="35"/>
      <c r="B4" s="35"/>
      <c r="C4" s="36"/>
      <c r="D4" s="37"/>
      <c r="E4" s="37"/>
      <c r="F4" s="37"/>
    </row>
    <row r="5" spans="1:6" ht="15.75" x14ac:dyDescent="0.25">
      <c r="A5" s="35"/>
      <c r="B5" s="35"/>
      <c r="C5" s="36"/>
      <c r="D5" s="37"/>
      <c r="E5" s="34" t="s">
        <v>8</v>
      </c>
      <c r="F5" s="37"/>
    </row>
    <row r="6" spans="1:6" x14ac:dyDescent="0.25">
      <c r="A6" s="35"/>
      <c r="B6" s="35"/>
      <c r="C6" s="36"/>
      <c r="D6" s="37"/>
      <c r="E6" s="37"/>
      <c r="F6" s="37"/>
    </row>
    <row r="7" spans="1:6" ht="18" x14ac:dyDescent="0.25">
      <c r="A7" s="114" t="s">
        <v>6</v>
      </c>
      <c r="B7" s="114"/>
      <c r="C7" s="114"/>
      <c r="D7" s="114"/>
      <c r="E7" s="114"/>
      <c r="F7" s="37"/>
    </row>
    <row r="9" spans="1:6" ht="23.25" customHeight="1" x14ac:dyDescent="0.25">
      <c r="A9" s="115" t="s">
        <v>19</v>
      </c>
      <c r="B9" s="115"/>
      <c r="C9" s="115"/>
      <c r="D9" s="115"/>
      <c r="E9" s="115"/>
    </row>
    <row r="10" spans="1:6" ht="22.5" customHeight="1" thickBot="1" x14ac:dyDescent="0.3">
      <c r="A10" s="9" t="s">
        <v>20</v>
      </c>
      <c r="B10" s="9"/>
      <c r="C10" s="10"/>
      <c r="D10" s="11"/>
      <c r="E10" s="12"/>
    </row>
    <row r="11" spans="1:6" ht="16.5" thickBot="1" x14ac:dyDescent="0.3">
      <c r="A11" s="2"/>
      <c r="B11" s="2"/>
      <c r="C11" s="4"/>
      <c r="D11" s="3"/>
    </row>
    <row r="12" spans="1:6" ht="24.95" customHeight="1" thickBot="1" x14ac:dyDescent="0.3">
      <c r="A12" s="1" t="s">
        <v>1</v>
      </c>
      <c r="B12" s="17" t="s">
        <v>2</v>
      </c>
      <c r="C12" s="13" t="s">
        <v>3</v>
      </c>
      <c r="D12" s="14" t="s">
        <v>4</v>
      </c>
      <c r="E12" s="16" t="s">
        <v>5</v>
      </c>
    </row>
    <row r="13" spans="1:6" ht="15" customHeight="1" x14ac:dyDescent="0.25">
      <c r="A13" s="27">
        <v>16</v>
      </c>
      <c r="B13" s="18" t="s">
        <v>35</v>
      </c>
      <c r="C13" s="18" t="s">
        <v>23</v>
      </c>
      <c r="D13" s="23">
        <v>180</v>
      </c>
      <c r="E13" s="21">
        <f>A13*D13</f>
        <v>2880</v>
      </c>
    </row>
    <row r="14" spans="1:6" ht="15" customHeight="1" x14ac:dyDescent="0.25">
      <c r="A14" s="28">
        <v>5000</v>
      </c>
      <c r="B14" s="19" t="s">
        <v>9</v>
      </c>
      <c r="C14" s="19" t="s">
        <v>24</v>
      </c>
      <c r="D14" s="24">
        <v>1.3</v>
      </c>
      <c r="E14" s="22">
        <f t="shared" ref="E14:E30" si="0">A14*D14</f>
        <v>6500</v>
      </c>
    </row>
    <row r="15" spans="1:6" ht="15" customHeight="1" x14ac:dyDescent="0.25">
      <c r="A15" s="28">
        <v>25</v>
      </c>
      <c r="B15" s="19" t="s">
        <v>36</v>
      </c>
      <c r="C15" s="19" t="s">
        <v>25</v>
      </c>
      <c r="D15" s="24">
        <v>24</v>
      </c>
      <c r="E15" s="22">
        <f t="shared" si="0"/>
        <v>600</v>
      </c>
    </row>
    <row r="16" spans="1:6" ht="15" customHeight="1" x14ac:dyDescent="0.25">
      <c r="A16" s="28">
        <v>40</v>
      </c>
      <c r="B16" s="19" t="s">
        <v>37</v>
      </c>
      <c r="C16" s="19" t="s">
        <v>26</v>
      </c>
      <c r="D16" s="24">
        <v>33</v>
      </c>
      <c r="E16" s="22">
        <f t="shared" si="0"/>
        <v>1320</v>
      </c>
    </row>
    <row r="17" spans="1:7" ht="15" customHeight="1" x14ac:dyDescent="0.25">
      <c r="A17" s="28">
        <v>45</v>
      </c>
      <c r="B17" s="19" t="s">
        <v>37</v>
      </c>
      <c r="C17" s="19" t="s">
        <v>27</v>
      </c>
      <c r="D17" s="24">
        <v>52</v>
      </c>
      <c r="E17" s="22">
        <f t="shared" si="0"/>
        <v>2340</v>
      </c>
    </row>
    <row r="18" spans="1:7" ht="15" customHeight="1" x14ac:dyDescent="0.25">
      <c r="A18" s="28">
        <v>35</v>
      </c>
      <c r="B18" s="19" t="s">
        <v>37</v>
      </c>
      <c r="C18" s="19" t="s">
        <v>28</v>
      </c>
      <c r="D18" s="24">
        <v>40</v>
      </c>
      <c r="E18" s="22">
        <f t="shared" si="0"/>
        <v>1400</v>
      </c>
    </row>
    <row r="19" spans="1:7" ht="15" customHeight="1" x14ac:dyDescent="0.25">
      <c r="A19" s="28">
        <v>4</v>
      </c>
      <c r="B19" s="19" t="s">
        <v>38</v>
      </c>
      <c r="C19" s="19" t="s">
        <v>39</v>
      </c>
      <c r="D19" s="24">
        <v>90</v>
      </c>
      <c r="E19" s="22">
        <f t="shared" si="0"/>
        <v>360</v>
      </c>
    </row>
    <row r="20" spans="1:7" ht="15" customHeight="1" x14ac:dyDescent="0.25">
      <c r="A20" s="28">
        <v>4</v>
      </c>
      <c r="B20" s="19" t="s">
        <v>40</v>
      </c>
      <c r="C20" s="19" t="s">
        <v>32</v>
      </c>
      <c r="D20" s="24">
        <v>20</v>
      </c>
      <c r="E20" s="22">
        <f t="shared" si="0"/>
        <v>80</v>
      </c>
    </row>
    <row r="21" spans="1:7" ht="15" customHeight="1" x14ac:dyDescent="0.25">
      <c r="A21" s="28">
        <v>5</v>
      </c>
      <c r="B21" s="19" t="s">
        <v>38</v>
      </c>
      <c r="C21" s="19" t="s">
        <v>41</v>
      </c>
      <c r="D21" s="24">
        <v>80</v>
      </c>
      <c r="E21" s="22">
        <f t="shared" si="0"/>
        <v>400</v>
      </c>
    </row>
    <row r="22" spans="1:7" ht="15" customHeight="1" x14ac:dyDescent="0.25">
      <c r="A22" s="28">
        <v>5</v>
      </c>
      <c r="B22" s="19" t="s">
        <v>38</v>
      </c>
      <c r="C22" s="19" t="s">
        <v>42</v>
      </c>
      <c r="D22" s="24">
        <v>120</v>
      </c>
      <c r="E22" s="22">
        <f t="shared" si="0"/>
        <v>600</v>
      </c>
    </row>
    <row r="23" spans="1:7" ht="15" customHeight="1" x14ac:dyDescent="0.25">
      <c r="A23" s="28">
        <v>5</v>
      </c>
      <c r="B23" s="19" t="s">
        <v>38</v>
      </c>
      <c r="C23" s="19" t="s">
        <v>43</v>
      </c>
      <c r="D23" s="24">
        <v>350</v>
      </c>
      <c r="E23" s="22">
        <f t="shared" si="0"/>
        <v>1750</v>
      </c>
    </row>
    <row r="24" spans="1:7" ht="15" customHeight="1" x14ac:dyDescent="0.25">
      <c r="A24" s="28">
        <v>1</v>
      </c>
      <c r="B24" s="19" t="s">
        <v>44</v>
      </c>
      <c r="C24" s="19" t="s">
        <v>45</v>
      </c>
      <c r="D24" s="24">
        <v>180</v>
      </c>
      <c r="E24" s="22">
        <f t="shared" si="0"/>
        <v>180</v>
      </c>
    </row>
    <row r="25" spans="1:7" ht="15" customHeight="1" x14ac:dyDescent="0.25">
      <c r="A25" s="28">
        <v>2</v>
      </c>
      <c r="B25" s="19" t="s">
        <v>9</v>
      </c>
      <c r="C25" s="19" t="s">
        <v>46</v>
      </c>
      <c r="D25" s="24">
        <v>160</v>
      </c>
      <c r="E25" s="22">
        <f t="shared" si="0"/>
        <v>320</v>
      </c>
    </row>
    <row r="26" spans="1:7" ht="15" customHeight="1" x14ac:dyDescent="0.25">
      <c r="A26" s="28">
        <v>3</v>
      </c>
      <c r="B26" s="19" t="s">
        <v>38</v>
      </c>
      <c r="C26" s="19" t="s">
        <v>31</v>
      </c>
      <c r="D26" s="24">
        <v>60</v>
      </c>
      <c r="E26" s="22">
        <f t="shared" si="0"/>
        <v>180</v>
      </c>
    </row>
    <row r="27" spans="1:7" ht="15" customHeight="1" x14ac:dyDescent="0.25">
      <c r="A27" s="28">
        <v>10</v>
      </c>
      <c r="B27" s="19" t="s">
        <v>47</v>
      </c>
      <c r="C27" s="19" t="s">
        <v>29</v>
      </c>
      <c r="D27" s="24">
        <v>75</v>
      </c>
      <c r="E27" s="22">
        <f t="shared" si="0"/>
        <v>750</v>
      </c>
    </row>
    <row r="28" spans="1:7" ht="15" customHeight="1" x14ac:dyDescent="0.25">
      <c r="A28" s="28">
        <v>3</v>
      </c>
      <c r="B28" s="19" t="s">
        <v>38</v>
      </c>
      <c r="C28" s="19" t="s">
        <v>33</v>
      </c>
      <c r="D28" s="24">
        <v>40</v>
      </c>
      <c r="E28" s="22">
        <f t="shared" si="0"/>
        <v>120</v>
      </c>
    </row>
    <row r="29" spans="1:7" ht="15" customHeight="1" x14ac:dyDescent="0.25">
      <c r="A29" s="28">
        <v>2</v>
      </c>
      <c r="B29" s="19" t="s">
        <v>48</v>
      </c>
      <c r="C29" s="19" t="s">
        <v>30</v>
      </c>
      <c r="D29" s="24">
        <v>30</v>
      </c>
      <c r="E29" s="22">
        <f t="shared" si="0"/>
        <v>60</v>
      </c>
    </row>
    <row r="30" spans="1:7" ht="15" customHeight="1" thickBot="1" x14ac:dyDescent="0.3">
      <c r="A30" s="29">
        <v>6</v>
      </c>
      <c r="B30" s="26" t="s">
        <v>38</v>
      </c>
      <c r="C30" s="26" t="s">
        <v>34</v>
      </c>
      <c r="D30" s="25">
        <v>25</v>
      </c>
      <c r="E30" s="22">
        <f t="shared" si="0"/>
        <v>150</v>
      </c>
    </row>
    <row r="31" spans="1:7" ht="15.75" thickBot="1" x14ac:dyDescent="0.3">
      <c r="A31" s="116" t="s">
        <v>0</v>
      </c>
      <c r="B31" s="117"/>
      <c r="C31" s="117"/>
      <c r="D31" s="118"/>
      <c r="E31" s="20">
        <f>SUM(E13:E30)</f>
        <v>19990</v>
      </c>
      <c r="G31" s="38"/>
    </row>
    <row r="33" spans="1:8" x14ac:dyDescent="0.25">
      <c r="A33" s="112" t="s">
        <v>52</v>
      </c>
      <c r="B33" s="112"/>
      <c r="C33" s="112"/>
      <c r="D33" s="112"/>
      <c r="E33" s="112"/>
    </row>
    <row r="34" spans="1:8" x14ac:dyDescent="0.25">
      <c r="A34" s="30"/>
      <c r="B34" s="30"/>
      <c r="C34" s="30"/>
      <c r="D34" s="30"/>
      <c r="E34" s="30"/>
    </row>
    <row r="35" spans="1:8" x14ac:dyDescent="0.25">
      <c r="A35" s="30"/>
      <c r="B35" s="30"/>
      <c r="C35" s="30"/>
      <c r="D35" s="30"/>
      <c r="E35" s="30"/>
    </row>
    <row r="36" spans="1:8" x14ac:dyDescent="0.25">
      <c r="A36" s="30"/>
      <c r="B36" s="30"/>
      <c r="C36" s="30"/>
      <c r="D36" s="30"/>
      <c r="E36" s="30"/>
    </row>
    <row r="37" spans="1:8" x14ac:dyDescent="0.25">
      <c r="A37" s="113" t="s">
        <v>12</v>
      </c>
      <c r="B37" s="113"/>
      <c r="C37" s="113"/>
      <c r="D37" s="113"/>
      <c r="E37" s="113"/>
    </row>
    <row r="38" spans="1:8" ht="15" customHeight="1" x14ac:dyDescent="0.25">
      <c r="A38" s="112" t="s">
        <v>18</v>
      </c>
      <c r="B38" s="112"/>
      <c r="C38" s="112"/>
      <c r="D38" s="112"/>
      <c r="E38" s="112"/>
    </row>
    <row r="39" spans="1:8" x14ac:dyDescent="0.25">
      <c r="A39" s="30"/>
      <c r="B39" s="30"/>
      <c r="C39" s="30"/>
      <c r="D39" s="30"/>
      <c r="E39" s="30"/>
    </row>
    <row r="40" spans="1:8" x14ac:dyDescent="0.25">
      <c r="A40" s="30"/>
      <c r="B40" s="30"/>
      <c r="C40" s="30"/>
      <c r="D40" s="30"/>
      <c r="E40" s="30"/>
    </row>
    <row r="41" spans="1:8" x14ac:dyDescent="0.25">
      <c r="A41" s="30"/>
      <c r="B41" s="30"/>
      <c r="C41" s="30"/>
      <c r="D41" s="30"/>
      <c r="E41" s="30"/>
    </row>
    <row r="42" spans="1:8" x14ac:dyDescent="0.25">
      <c r="A42" s="30"/>
      <c r="B42" s="30"/>
      <c r="C42" s="30"/>
      <c r="D42" s="30"/>
      <c r="E42" s="30"/>
      <c r="F42" s="108" t="s">
        <v>17</v>
      </c>
      <c r="G42" s="108"/>
      <c r="H42" s="108"/>
    </row>
    <row r="43" spans="1:8" x14ac:dyDescent="0.25">
      <c r="A43" s="108" t="s">
        <v>21</v>
      </c>
      <c r="B43" s="108"/>
      <c r="C43" s="108"/>
      <c r="D43" s="108"/>
      <c r="E43" s="108"/>
      <c r="F43" s="109"/>
      <c r="G43" s="109"/>
      <c r="H43" s="109"/>
    </row>
    <row r="44" spans="1:8" x14ac:dyDescent="0.25">
      <c r="A44" s="109" t="s">
        <v>15</v>
      </c>
      <c r="B44" s="109"/>
      <c r="C44" s="109"/>
      <c r="D44" s="109"/>
      <c r="E44" s="109"/>
    </row>
  </sheetData>
  <mergeCells count="11">
    <mergeCell ref="A3:B3"/>
    <mergeCell ref="A7:E7"/>
    <mergeCell ref="A37:E37"/>
    <mergeCell ref="A38:E38"/>
    <mergeCell ref="A9:E9"/>
    <mergeCell ref="A31:D31"/>
    <mergeCell ref="F42:H42"/>
    <mergeCell ref="F43:H43"/>
    <mergeCell ref="A43:E43"/>
    <mergeCell ref="A44:E44"/>
    <mergeCell ref="A33:E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zoomScale="90" zoomScaleNormal="90" workbookViewId="0">
      <selection activeCell="H24" sqref="H24"/>
    </sheetView>
  </sheetViews>
  <sheetFormatPr baseColWidth="10" defaultRowHeight="15" x14ac:dyDescent="0.25"/>
  <cols>
    <col min="1" max="1" width="28.85546875" customWidth="1"/>
    <col min="2" max="3" width="14.28515625" customWidth="1"/>
    <col min="4" max="4" width="18.7109375" customWidth="1"/>
    <col min="5" max="5" width="24.28515625" customWidth="1"/>
    <col min="6" max="6" width="22.7109375" customWidth="1"/>
  </cols>
  <sheetData>
    <row r="1" spans="1:6" x14ac:dyDescent="0.25">
      <c r="A1" s="51" t="s">
        <v>63</v>
      </c>
    </row>
    <row r="2" spans="1:6" x14ac:dyDescent="0.25">
      <c r="A2" s="51" t="s">
        <v>64</v>
      </c>
    </row>
    <row r="3" spans="1:6" x14ac:dyDescent="0.25">
      <c r="A3" s="52" t="s">
        <v>65</v>
      </c>
    </row>
    <row r="5" spans="1:6" ht="15.75" x14ac:dyDescent="0.25">
      <c r="A5" s="120" t="s">
        <v>67</v>
      </c>
      <c r="B5" s="120"/>
      <c r="C5" s="120"/>
      <c r="D5" s="120"/>
      <c r="E5" s="120"/>
      <c r="F5" s="120"/>
    </row>
    <row r="6" spans="1:6" ht="15.75" x14ac:dyDescent="0.25">
      <c r="A6" s="120" t="s">
        <v>69</v>
      </c>
      <c r="B6" s="120"/>
      <c r="C6" s="120"/>
      <c r="D6" s="120"/>
      <c r="E6" s="120"/>
      <c r="F6" s="120"/>
    </row>
    <row r="7" spans="1:6" ht="15.75" thickBot="1" x14ac:dyDescent="0.3"/>
    <row r="8" spans="1:6" ht="15.75" thickBot="1" x14ac:dyDescent="0.3">
      <c r="A8" s="121" t="s">
        <v>53</v>
      </c>
      <c r="B8" s="123" t="s">
        <v>54</v>
      </c>
      <c r="C8" s="124"/>
      <c r="D8" s="125" t="s">
        <v>60</v>
      </c>
      <c r="E8" s="127" t="s">
        <v>55</v>
      </c>
      <c r="F8" s="127" t="s">
        <v>61</v>
      </c>
    </row>
    <row r="9" spans="1:6" ht="15.75" thickBot="1" x14ac:dyDescent="0.3">
      <c r="A9" s="122"/>
      <c r="B9" s="49" t="s">
        <v>56</v>
      </c>
      <c r="C9" s="1" t="s">
        <v>57</v>
      </c>
      <c r="D9" s="126"/>
      <c r="E9" s="128"/>
      <c r="F9" s="128"/>
    </row>
    <row r="10" spans="1:6" x14ac:dyDescent="0.25">
      <c r="A10" s="39"/>
      <c r="B10" s="50"/>
      <c r="C10" s="39"/>
      <c r="D10" s="50"/>
      <c r="E10" s="39"/>
      <c r="F10" s="39"/>
    </row>
    <row r="11" spans="1:6" x14ac:dyDescent="0.25">
      <c r="A11" s="40"/>
      <c r="B11" s="41"/>
      <c r="C11" s="40"/>
      <c r="D11" s="41"/>
      <c r="E11" s="40"/>
      <c r="F11" s="40"/>
    </row>
    <row r="12" spans="1:6" x14ac:dyDescent="0.25">
      <c r="A12" s="40"/>
      <c r="B12" s="41"/>
      <c r="C12" s="40"/>
      <c r="D12" s="41"/>
      <c r="E12" s="40"/>
      <c r="F12" s="40"/>
    </row>
    <row r="13" spans="1:6" x14ac:dyDescent="0.25">
      <c r="A13" s="40"/>
      <c r="B13" s="41"/>
      <c r="C13" s="40"/>
      <c r="D13" s="41"/>
      <c r="E13" s="40"/>
      <c r="F13" s="40"/>
    </row>
    <row r="14" spans="1:6" x14ac:dyDescent="0.25">
      <c r="A14" s="40"/>
      <c r="B14" s="41"/>
      <c r="C14" s="40"/>
      <c r="D14" s="41"/>
      <c r="E14" s="40"/>
      <c r="F14" s="40"/>
    </row>
    <row r="15" spans="1:6" x14ac:dyDescent="0.25">
      <c r="A15" s="40"/>
      <c r="B15" s="41"/>
      <c r="C15" s="40"/>
      <c r="D15" s="41"/>
      <c r="E15" s="40"/>
      <c r="F15" s="40"/>
    </row>
    <row r="16" spans="1:6" x14ac:dyDescent="0.25">
      <c r="A16" s="40"/>
      <c r="B16" s="41"/>
      <c r="C16" s="40"/>
      <c r="D16" s="41"/>
      <c r="E16" s="40"/>
      <c r="F16" s="40"/>
    </row>
    <row r="17" spans="1:6" x14ac:dyDescent="0.25">
      <c r="A17" s="40"/>
      <c r="B17" s="41"/>
      <c r="C17" s="40"/>
      <c r="D17" s="41"/>
      <c r="E17" s="40"/>
      <c r="F17" s="40"/>
    </row>
    <row r="18" spans="1:6" ht="15.75" thickBot="1" x14ac:dyDescent="0.3">
      <c r="A18" s="42"/>
      <c r="B18" s="43"/>
      <c r="C18" s="42"/>
      <c r="D18" s="43"/>
      <c r="E18" s="42"/>
      <c r="F18" s="42"/>
    </row>
    <row r="19" spans="1:6" ht="15.75" thickBot="1" x14ac:dyDescent="0.3">
      <c r="A19" s="44" t="s">
        <v>0</v>
      </c>
      <c r="B19" s="45"/>
      <c r="C19" s="45"/>
      <c r="D19" s="46"/>
      <c r="E19" s="46"/>
      <c r="F19" s="47"/>
    </row>
    <row r="23" spans="1:6" x14ac:dyDescent="0.25">
      <c r="A23" s="119" t="s">
        <v>66</v>
      </c>
      <c r="B23" s="119"/>
      <c r="C23" s="119"/>
      <c r="D23" s="119" t="s">
        <v>62</v>
      </c>
      <c r="E23" s="119"/>
      <c r="F23" s="119"/>
    </row>
    <row r="24" spans="1:6" x14ac:dyDescent="0.25">
      <c r="A24" s="119" t="s">
        <v>58</v>
      </c>
      <c r="B24" s="119"/>
      <c r="C24" s="119"/>
      <c r="D24" s="119" t="s">
        <v>58</v>
      </c>
      <c r="E24" s="119"/>
      <c r="F24" s="119"/>
    </row>
    <row r="25" spans="1:6" x14ac:dyDescent="0.25">
      <c r="D25" s="48" t="s">
        <v>59</v>
      </c>
    </row>
  </sheetData>
  <mergeCells count="11">
    <mergeCell ref="A23:C23"/>
    <mergeCell ref="D23:F23"/>
    <mergeCell ref="A24:C24"/>
    <mergeCell ref="D24:F24"/>
    <mergeCell ref="A5:F5"/>
    <mergeCell ref="A6:F6"/>
    <mergeCell ref="A8:A9"/>
    <mergeCell ref="B8:C8"/>
    <mergeCell ref="D8:D9"/>
    <mergeCell ref="E8:E9"/>
    <mergeCell ref="F8:F9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>
      <selection activeCell="G21" sqref="G21"/>
    </sheetView>
  </sheetViews>
  <sheetFormatPr baseColWidth="10" defaultRowHeight="15" x14ac:dyDescent="0.25"/>
  <cols>
    <col min="1" max="1" width="28.85546875" customWidth="1"/>
    <col min="2" max="3" width="14.28515625" customWidth="1"/>
    <col min="4" max="4" width="18.7109375" customWidth="1"/>
    <col min="5" max="5" width="24.28515625" customWidth="1"/>
    <col min="6" max="6" width="22.7109375" customWidth="1"/>
  </cols>
  <sheetData>
    <row r="1" spans="1:6" x14ac:dyDescent="0.25">
      <c r="A1" s="51" t="s">
        <v>63</v>
      </c>
    </row>
    <row r="2" spans="1:6" x14ac:dyDescent="0.25">
      <c r="A2" s="51" t="s">
        <v>64</v>
      </c>
    </row>
    <row r="3" spans="1:6" x14ac:dyDescent="0.25">
      <c r="A3" s="52" t="s">
        <v>65</v>
      </c>
    </row>
    <row r="5" spans="1:6" ht="15.75" x14ac:dyDescent="0.25">
      <c r="A5" s="120" t="s">
        <v>68</v>
      </c>
      <c r="B5" s="120"/>
      <c r="C5" s="120"/>
      <c r="D5" s="120"/>
      <c r="E5" s="120"/>
      <c r="F5" s="120"/>
    </row>
    <row r="6" spans="1:6" ht="15.75" x14ac:dyDescent="0.25">
      <c r="A6" s="120" t="s">
        <v>69</v>
      </c>
      <c r="B6" s="120"/>
      <c r="C6" s="120"/>
      <c r="D6" s="120"/>
      <c r="E6" s="120"/>
      <c r="F6" s="120"/>
    </row>
    <row r="7" spans="1:6" ht="15.75" thickBot="1" x14ac:dyDescent="0.3"/>
    <row r="8" spans="1:6" ht="15.75" thickBot="1" x14ac:dyDescent="0.3">
      <c r="A8" s="121" t="s">
        <v>53</v>
      </c>
      <c r="B8" s="123" t="s">
        <v>54</v>
      </c>
      <c r="C8" s="124"/>
      <c r="D8" s="125" t="s">
        <v>60</v>
      </c>
      <c r="E8" s="127" t="s">
        <v>55</v>
      </c>
      <c r="F8" s="127" t="s">
        <v>61</v>
      </c>
    </row>
    <row r="9" spans="1:6" ht="15.75" thickBot="1" x14ac:dyDescent="0.3">
      <c r="A9" s="122"/>
      <c r="B9" s="49" t="s">
        <v>56</v>
      </c>
      <c r="C9" s="1" t="s">
        <v>57</v>
      </c>
      <c r="D9" s="126"/>
      <c r="E9" s="128"/>
      <c r="F9" s="128"/>
    </row>
    <row r="10" spans="1:6" x14ac:dyDescent="0.25">
      <c r="A10" s="39"/>
      <c r="B10" s="50"/>
      <c r="C10" s="39"/>
      <c r="D10" s="50"/>
      <c r="E10" s="39"/>
      <c r="F10" s="39"/>
    </row>
    <row r="11" spans="1:6" x14ac:dyDescent="0.25">
      <c r="A11" s="40"/>
      <c r="B11" s="41"/>
      <c r="C11" s="40"/>
      <c r="D11" s="41"/>
      <c r="E11" s="40"/>
      <c r="F11" s="40"/>
    </row>
    <row r="12" spans="1:6" x14ac:dyDescent="0.25">
      <c r="A12" s="40"/>
      <c r="B12" s="41"/>
      <c r="C12" s="40"/>
      <c r="D12" s="41"/>
      <c r="E12" s="40"/>
      <c r="F12" s="40"/>
    </row>
    <row r="13" spans="1:6" x14ac:dyDescent="0.25">
      <c r="A13" s="40"/>
      <c r="B13" s="41"/>
      <c r="C13" s="40"/>
      <c r="D13" s="41"/>
      <c r="E13" s="40"/>
      <c r="F13" s="40"/>
    </row>
    <row r="14" spans="1:6" x14ac:dyDescent="0.25">
      <c r="A14" s="40"/>
      <c r="B14" s="41"/>
      <c r="C14" s="40"/>
      <c r="D14" s="41"/>
      <c r="E14" s="40"/>
      <c r="F14" s="40"/>
    </row>
    <row r="15" spans="1:6" x14ac:dyDescent="0.25">
      <c r="A15" s="40"/>
      <c r="B15" s="41"/>
      <c r="C15" s="40"/>
      <c r="D15" s="41"/>
      <c r="E15" s="40"/>
      <c r="F15" s="40"/>
    </row>
    <row r="16" spans="1:6" x14ac:dyDescent="0.25">
      <c r="A16" s="40"/>
      <c r="B16" s="41"/>
      <c r="C16" s="40"/>
      <c r="D16" s="41"/>
      <c r="E16" s="40"/>
      <c r="F16" s="40"/>
    </row>
    <row r="17" spans="1:6" x14ac:dyDescent="0.25">
      <c r="A17" s="40"/>
      <c r="B17" s="41"/>
      <c r="C17" s="40"/>
      <c r="D17" s="41"/>
      <c r="E17" s="40"/>
      <c r="F17" s="40"/>
    </row>
    <row r="18" spans="1:6" ht="15.75" thickBot="1" x14ac:dyDescent="0.3">
      <c r="A18" s="42"/>
      <c r="B18" s="43"/>
      <c r="C18" s="42"/>
      <c r="D18" s="43"/>
      <c r="E18" s="42"/>
      <c r="F18" s="42"/>
    </row>
    <row r="19" spans="1:6" ht="15.75" thickBot="1" x14ac:dyDescent="0.3">
      <c r="A19" s="44" t="s">
        <v>0</v>
      </c>
      <c r="B19" s="45"/>
      <c r="C19" s="45"/>
      <c r="D19" s="46"/>
      <c r="E19" s="46"/>
      <c r="F19" s="47"/>
    </row>
    <row r="23" spans="1:6" x14ac:dyDescent="0.25">
      <c r="A23" s="119" t="s">
        <v>66</v>
      </c>
      <c r="B23" s="119"/>
      <c r="C23" s="119"/>
      <c r="D23" s="119" t="s">
        <v>62</v>
      </c>
      <c r="E23" s="119"/>
      <c r="F23" s="119"/>
    </row>
    <row r="24" spans="1:6" x14ac:dyDescent="0.25">
      <c r="A24" s="119" t="s">
        <v>58</v>
      </c>
      <c r="B24" s="119"/>
      <c r="C24" s="119"/>
      <c r="D24" s="119" t="s">
        <v>58</v>
      </c>
      <c r="E24" s="119"/>
      <c r="F24" s="119"/>
    </row>
    <row r="25" spans="1:6" x14ac:dyDescent="0.25">
      <c r="D25" s="48" t="s">
        <v>59</v>
      </c>
    </row>
  </sheetData>
  <mergeCells count="11">
    <mergeCell ref="A23:C23"/>
    <mergeCell ref="D23:F23"/>
    <mergeCell ref="A24:C24"/>
    <mergeCell ref="D24:F24"/>
    <mergeCell ref="A5:F5"/>
    <mergeCell ref="A6:F6"/>
    <mergeCell ref="A8:A9"/>
    <mergeCell ref="B8:C8"/>
    <mergeCell ref="D8:D9"/>
    <mergeCell ref="E8:E9"/>
    <mergeCell ref="F8:F9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I10" sqref="I10"/>
    </sheetView>
  </sheetViews>
  <sheetFormatPr baseColWidth="10" defaultRowHeight="15" x14ac:dyDescent="0.25"/>
  <cols>
    <col min="1" max="1" width="5.140625" customWidth="1"/>
    <col min="2" max="2" width="15.28515625" customWidth="1"/>
    <col min="3" max="3" width="31" customWidth="1"/>
    <col min="4" max="4" width="21.28515625" customWidth="1"/>
    <col min="5" max="5" width="16" customWidth="1"/>
  </cols>
  <sheetData>
    <row r="1" spans="1:5" x14ac:dyDescent="0.25">
      <c r="A1" s="6" t="s">
        <v>70</v>
      </c>
      <c r="B1" s="6"/>
    </row>
    <row r="2" spans="1:5" ht="15.75" x14ac:dyDescent="0.25">
      <c r="A2" s="6" t="s">
        <v>71</v>
      </c>
      <c r="B2" s="6"/>
      <c r="C2" s="6"/>
      <c r="D2" s="5"/>
      <c r="E2" s="5"/>
    </row>
    <row r="3" spans="1:5" x14ac:dyDescent="0.25">
      <c r="A3" s="131" t="s">
        <v>72</v>
      </c>
      <c r="B3" s="131"/>
      <c r="C3" s="8"/>
    </row>
    <row r="4" spans="1:5" ht="18" x14ac:dyDescent="0.25">
      <c r="A4" s="110" t="s">
        <v>73</v>
      </c>
      <c r="B4" s="110"/>
      <c r="C4" s="110"/>
      <c r="D4" s="110"/>
      <c r="E4" s="110"/>
    </row>
    <row r="6" spans="1:5" ht="15.75" x14ac:dyDescent="0.25">
      <c r="A6" s="2" t="s">
        <v>74</v>
      </c>
      <c r="B6" s="2"/>
      <c r="C6" s="4"/>
      <c r="D6" s="2"/>
      <c r="E6" s="53"/>
    </row>
    <row r="7" spans="1:5" ht="15.75" x14ac:dyDescent="0.25">
      <c r="A7" s="2" t="s">
        <v>75</v>
      </c>
      <c r="B7" s="2"/>
      <c r="C7" s="4"/>
      <c r="D7" s="3"/>
    </row>
    <row r="8" spans="1:5" ht="16.5" thickBot="1" x14ac:dyDescent="0.3">
      <c r="A8" s="2" t="s">
        <v>76</v>
      </c>
      <c r="B8" s="2"/>
      <c r="C8" s="4"/>
      <c r="D8" s="3"/>
    </row>
    <row r="9" spans="1:5" ht="30" customHeight="1" thickBot="1" x14ac:dyDescent="0.3">
      <c r="A9" s="1" t="s">
        <v>77</v>
      </c>
      <c r="B9" s="54" t="s">
        <v>78</v>
      </c>
      <c r="C9" s="1" t="s">
        <v>79</v>
      </c>
      <c r="D9" s="55" t="s">
        <v>80</v>
      </c>
      <c r="E9" s="56" t="s">
        <v>81</v>
      </c>
    </row>
    <row r="10" spans="1:5" x14ac:dyDescent="0.25">
      <c r="A10" s="57">
        <v>1</v>
      </c>
      <c r="B10" s="58" t="s">
        <v>82</v>
      </c>
      <c r="C10" s="39" t="s">
        <v>83</v>
      </c>
      <c r="D10" s="59">
        <v>80</v>
      </c>
      <c r="E10" s="60"/>
    </row>
    <row r="11" spans="1:5" x14ac:dyDescent="0.25">
      <c r="A11" s="61">
        <v>2</v>
      </c>
      <c r="B11" s="58" t="s">
        <v>84</v>
      </c>
      <c r="C11" s="40" t="s">
        <v>85</v>
      </c>
      <c r="D11" s="59">
        <v>80</v>
      </c>
      <c r="E11" s="62"/>
    </row>
    <row r="12" spans="1:5" x14ac:dyDescent="0.25">
      <c r="A12" s="61">
        <v>3</v>
      </c>
      <c r="B12" s="58" t="s">
        <v>86</v>
      </c>
      <c r="C12" s="40" t="s">
        <v>87</v>
      </c>
      <c r="D12" s="59">
        <v>80</v>
      </c>
      <c r="E12" s="62"/>
    </row>
    <row r="13" spans="1:5" x14ac:dyDescent="0.25">
      <c r="A13" s="61">
        <v>4</v>
      </c>
      <c r="B13" s="58" t="s">
        <v>86</v>
      </c>
      <c r="C13" s="40"/>
      <c r="D13" s="40"/>
      <c r="E13" s="62"/>
    </row>
    <row r="14" spans="1:5" x14ac:dyDescent="0.25">
      <c r="A14" s="61">
        <v>5</v>
      </c>
      <c r="B14" s="58" t="s">
        <v>86</v>
      </c>
      <c r="C14" s="40"/>
      <c r="D14" s="40"/>
      <c r="E14" s="62"/>
    </row>
    <row r="15" spans="1:5" x14ac:dyDescent="0.25">
      <c r="A15" s="61">
        <v>6</v>
      </c>
      <c r="B15" s="58" t="s">
        <v>86</v>
      </c>
      <c r="C15" s="40"/>
      <c r="D15" s="40"/>
      <c r="E15" s="62"/>
    </row>
    <row r="16" spans="1:5" x14ac:dyDescent="0.25">
      <c r="A16" s="61">
        <v>7</v>
      </c>
      <c r="B16" s="63"/>
      <c r="C16" s="40"/>
      <c r="D16" s="40"/>
      <c r="E16" s="62"/>
    </row>
    <row r="17" spans="1:5" x14ac:dyDescent="0.25">
      <c r="A17" s="61">
        <v>8</v>
      </c>
      <c r="B17" s="63"/>
      <c r="C17" s="40"/>
      <c r="D17" s="40"/>
      <c r="E17" s="62"/>
    </row>
    <row r="18" spans="1:5" x14ac:dyDescent="0.25">
      <c r="A18" s="61">
        <v>9</v>
      </c>
      <c r="B18" s="63"/>
      <c r="C18" s="40"/>
      <c r="D18" s="40"/>
      <c r="E18" s="62"/>
    </row>
    <row r="19" spans="1:5" x14ac:dyDescent="0.25">
      <c r="A19" s="61">
        <v>10</v>
      </c>
      <c r="B19" s="63"/>
      <c r="C19" s="40"/>
      <c r="D19" s="40"/>
      <c r="E19" s="62"/>
    </row>
    <row r="20" spans="1:5" x14ac:dyDescent="0.25">
      <c r="A20" s="61">
        <v>11</v>
      </c>
      <c r="B20" s="63"/>
      <c r="C20" s="40"/>
      <c r="D20" s="40"/>
      <c r="E20" s="62"/>
    </row>
    <row r="21" spans="1:5" x14ac:dyDescent="0.25">
      <c r="A21" s="61">
        <v>12</v>
      </c>
      <c r="B21" s="63"/>
      <c r="C21" s="40"/>
      <c r="D21" s="40"/>
      <c r="E21" s="62"/>
    </row>
    <row r="22" spans="1:5" x14ac:dyDescent="0.25">
      <c r="A22" s="61">
        <v>13</v>
      </c>
      <c r="B22" s="63"/>
      <c r="C22" s="40"/>
      <c r="D22" s="40"/>
      <c r="E22" s="62"/>
    </row>
    <row r="23" spans="1:5" x14ac:dyDescent="0.25">
      <c r="A23" s="61">
        <v>14</v>
      </c>
      <c r="B23" s="63"/>
      <c r="C23" s="40"/>
      <c r="D23" s="40"/>
      <c r="E23" s="62"/>
    </row>
    <row r="24" spans="1:5" x14ac:dyDescent="0.25">
      <c r="A24" s="61">
        <v>15</v>
      </c>
      <c r="B24" s="63"/>
      <c r="C24" s="40"/>
      <c r="D24" s="40"/>
      <c r="E24" s="62"/>
    </row>
    <row r="25" spans="1:5" x14ac:dyDescent="0.25">
      <c r="A25" s="40">
        <v>16</v>
      </c>
      <c r="B25" s="41"/>
      <c r="C25" s="40"/>
      <c r="D25" s="40"/>
      <c r="E25" s="62"/>
    </row>
    <row r="26" spans="1:5" x14ac:dyDescent="0.25">
      <c r="A26" s="40">
        <v>17</v>
      </c>
      <c r="B26" s="41"/>
      <c r="C26" s="40"/>
      <c r="D26" s="40"/>
      <c r="E26" s="62"/>
    </row>
    <row r="27" spans="1:5" x14ac:dyDescent="0.25">
      <c r="A27" s="40">
        <v>18</v>
      </c>
      <c r="B27" s="41"/>
      <c r="C27" s="40"/>
      <c r="D27" s="40"/>
      <c r="E27" s="62"/>
    </row>
    <row r="28" spans="1:5" x14ac:dyDescent="0.25">
      <c r="A28" s="40">
        <v>19</v>
      </c>
      <c r="B28" s="41"/>
      <c r="C28" s="40"/>
      <c r="D28" s="40"/>
      <c r="E28" s="62"/>
    </row>
    <row r="29" spans="1:5" x14ac:dyDescent="0.25">
      <c r="A29" s="40">
        <v>20</v>
      </c>
      <c r="B29" s="41"/>
      <c r="C29" s="40"/>
      <c r="D29" s="40"/>
      <c r="E29" s="62"/>
    </row>
    <row r="30" spans="1:5" x14ac:dyDescent="0.25">
      <c r="A30" s="40">
        <v>21</v>
      </c>
      <c r="B30" s="41"/>
      <c r="C30" s="40"/>
      <c r="D30" s="40"/>
      <c r="E30" s="62"/>
    </row>
    <row r="31" spans="1:5" x14ac:dyDescent="0.25">
      <c r="A31" s="40">
        <v>22</v>
      </c>
      <c r="B31" s="41"/>
      <c r="C31" s="40"/>
      <c r="D31" s="40"/>
      <c r="E31" s="62"/>
    </row>
    <row r="32" spans="1:5" ht="15.75" thickBot="1" x14ac:dyDescent="0.3">
      <c r="A32" s="64">
        <v>23</v>
      </c>
      <c r="B32" s="65"/>
      <c r="C32" s="42"/>
      <c r="D32" s="64"/>
      <c r="E32" s="66"/>
    </row>
    <row r="33" spans="1:5" ht="15.75" thickBot="1" x14ac:dyDescent="0.3">
      <c r="A33" s="132" t="s">
        <v>88</v>
      </c>
      <c r="B33" s="133"/>
      <c r="C33" s="134"/>
      <c r="D33" s="67"/>
      <c r="E33" s="68"/>
    </row>
    <row r="34" spans="1:5" ht="15.75" thickBot="1" x14ac:dyDescent="0.3">
      <c r="A34" s="69" t="s">
        <v>89</v>
      </c>
      <c r="B34" s="70"/>
      <c r="C34" s="71"/>
      <c r="D34" s="72"/>
      <c r="E34" s="73"/>
    </row>
    <row r="35" spans="1:5" ht="15.75" thickBot="1" x14ac:dyDescent="0.3">
      <c r="A35" s="132" t="s">
        <v>90</v>
      </c>
      <c r="B35" s="133"/>
      <c r="C35" s="133"/>
      <c r="D35" s="67"/>
      <c r="E35" s="68"/>
    </row>
    <row r="36" spans="1:5" ht="15.75" thickBot="1" x14ac:dyDescent="0.3">
      <c r="A36" s="135" t="s">
        <v>0</v>
      </c>
      <c r="B36" s="136"/>
      <c r="C36" s="136"/>
      <c r="D36" s="74"/>
      <c r="E36" s="75"/>
    </row>
    <row r="41" spans="1:5" ht="15.75" x14ac:dyDescent="0.25">
      <c r="A41" s="120" t="s">
        <v>91</v>
      </c>
      <c r="B41" s="120"/>
      <c r="C41" s="120"/>
      <c r="D41" s="120"/>
      <c r="E41" s="120"/>
    </row>
    <row r="42" spans="1:5" ht="15" customHeight="1" x14ac:dyDescent="0.25">
      <c r="A42" s="129" t="s">
        <v>92</v>
      </c>
      <c r="B42" s="129"/>
      <c r="C42" s="129"/>
      <c r="D42" s="129"/>
      <c r="E42" s="129"/>
    </row>
    <row r="44" spans="1:5" ht="15" customHeight="1" x14ac:dyDescent="0.25">
      <c r="A44" s="130"/>
      <c r="B44" s="130"/>
      <c r="C44" s="130"/>
      <c r="D44" s="130"/>
      <c r="E44" s="130"/>
    </row>
    <row r="45" spans="1:5" x14ac:dyDescent="0.25">
      <c r="A45" s="130"/>
      <c r="B45" s="130"/>
      <c r="C45" s="130"/>
      <c r="D45" s="130"/>
      <c r="E45" s="130"/>
    </row>
  </sheetData>
  <mergeCells count="8">
    <mergeCell ref="A42:E42"/>
    <mergeCell ref="A44:E45"/>
    <mergeCell ref="A3:B3"/>
    <mergeCell ref="A4:E4"/>
    <mergeCell ref="A33:C33"/>
    <mergeCell ref="A35:C35"/>
    <mergeCell ref="A36:C36"/>
    <mergeCell ref="A41:E4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view="pageLayout" topLeftCell="A37" zoomScaleNormal="100" workbookViewId="0">
      <selection activeCell="A47" sqref="A47:A48"/>
    </sheetView>
  </sheetViews>
  <sheetFormatPr baseColWidth="10" defaultRowHeight="12.75" x14ac:dyDescent="0.2"/>
  <cols>
    <col min="1" max="1" width="8.28515625" style="76" customWidth="1"/>
    <col min="2" max="2" width="31.28515625" style="76" customWidth="1"/>
    <col min="3" max="5" width="8.140625" style="76" customWidth="1"/>
    <col min="6" max="6" width="10.140625" style="76" customWidth="1"/>
    <col min="7" max="7" width="10" style="76" customWidth="1"/>
    <col min="8" max="8" width="11.42578125" style="76"/>
    <col min="9" max="9" width="13.28515625" style="76" customWidth="1"/>
    <col min="10" max="256" width="11.42578125" style="76"/>
    <col min="257" max="257" width="8.28515625" style="76" customWidth="1"/>
    <col min="258" max="258" width="31.28515625" style="76" customWidth="1"/>
    <col min="259" max="261" width="8.140625" style="76" customWidth="1"/>
    <col min="262" max="262" width="10.140625" style="76" customWidth="1"/>
    <col min="263" max="263" width="10" style="76" customWidth="1"/>
    <col min="264" max="264" width="11.42578125" style="76"/>
    <col min="265" max="265" width="13.28515625" style="76" customWidth="1"/>
    <col min="266" max="512" width="11.42578125" style="76"/>
    <col min="513" max="513" width="8.28515625" style="76" customWidth="1"/>
    <col min="514" max="514" width="31.28515625" style="76" customWidth="1"/>
    <col min="515" max="517" width="8.140625" style="76" customWidth="1"/>
    <col min="518" max="518" width="10.140625" style="76" customWidth="1"/>
    <col min="519" max="519" width="10" style="76" customWidth="1"/>
    <col min="520" max="520" width="11.42578125" style="76"/>
    <col min="521" max="521" width="13.28515625" style="76" customWidth="1"/>
    <col min="522" max="768" width="11.42578125" style="76"/>
    <col min="769" max="769" width="8.28515625" style="76" customWidth="1"/>
    <col min="770" max="770" width="31.28515625" style="76" customWidth="1"/>
    <col min="771" max="773" width="8.140625" style="76" customWidth="1"/>
    <col min="774" max="774" width="10.140625" style="76" customWidth="1"/>
    <col min="775" max="775" width="10" style="76" customWidth="1"/>
    <col min="776" max="776" width="11.42578125" style="76"/>
    <col min="777" max="777" width="13.28515625" style="76" customWidth="1"/>
    <col min="778" max="1024" width="11.42578125" style="76"/>
    <col min="1025" max="1025" width="8.28515625" style="76" customWidth="1"/>
    <col min="1026" max="1026" width="31.28515625" style="76" customWidth="1"/>
    <col min="1027" max="1029" width="8.140625" style="76" customWidth="1"/>
    <col min="1030" max="1030" width="10.140625" style="76" customWidth="1"/>
    <col min="1031" max="1031" width="10" style="76" customWidth="1"/>
    <col min="1032" max="1032" width="11.42578125" style="76"/>
    <col min="1033" max="1033" width="13.28515625" style="76" customWidth="1"/>
    <col min="1034" max="1280" width="11.42578125" style="76"/>
    <col min="1281" max="1281" width="8.28515625" style="76" customWidth="1"/>
    <col min="1282" max="1282" width="31.28515625" style="76" customWidth="1"/>
    <col min="1283" max="1285" width="8.140625" style="76" customWidth="1"/>
    <col min="1286" max="1286" width="10.140625" style="76" customWidth="1"/>
    <col min="1287" max="1287" width="10" style="76" customWidth="1"/>
    <col min="1288" max="1288" width="11.42578125" style="76"/>
    <col min="1289" max="1289" width="13.28515625" style="76" customWidth="1"/>
    <col min="1290" max="1536" width="11.42578125" style="76"/>
    <col min="1537" max="1537" width="8.28515625" style="76" customWidth="1"/>
    <col min="1538" max="1538" width="31.28515625" style="76" customWidth="1"/>
    <col min="1539" max="1541" width="8.140625" style="76" customWidth="1"/>
    <col min="1542" max="1542" width="10.140625" style="76" customWidth="1"/>
    <col min="1543" max="1543" width="10" style="76" customWidth="1"/>
    <col min="1544" max="1544" width="11.42578125" style="76"/>
    <col min="1545" max="1545" width="13.28515625" style="76" customWidth="1"/>
    <col min="1546" max="1792" width="11.42578125" style="76"/>
    <col min="1793" max="1793" width="8.28515625" style="76" customWidth="1"/>
    <col min="1794" max="1794" width="31.28515625" style="76" customWidth="1"/>
    <col min="1795" max="1797" width="8.140625" style="76" customWidth="1"/>
    <col min="1798" max="1798" width="10.140625" style="76" customWidth="1"/>
    <col min="1799" max="1799" width="10" style="76" customWidth="1"/>
    <col min="1800" max="1800" width="11.42578125" style="76"/>
    <col min="1801" max="1801" width="13.28515625" style="76" customWidth="1"/>
    <col min="1802" max="2048" width="11.42578125" style="76"/>
    <col min="2049" max="2049" width="8.28515625" style="76" customWidth="1"/>
    <col min="2050" max="2050" width="31.28515625" style="76" customWidth="1"/>
    <col min="2051" max="2053" width="8.140625" style="76" customWidth="1"/>
    <col min="2054" max="2054" width="10.140625" style="76" customWidth="1"/>
    <col min="2055" max="2055" width="10" style="76" customWidth="1"/>
    <col min="2056" max="2056" width="11.42578125" style="76"/>
    <col min="2057" max="2057" width="13.28515625" style="76" customWidth="1"/>
    <col min="2058" max="2304" width="11.42578125" style="76"/>
    <col min="2305" max="2305" width="8.28515625" style="76" customWidth="1"/>
    <col min="2306" max="2306" width="31.28515625" style="76" customWidth="1"/>
    <col min="2307" max="2309" width="8.140625" style="76" customWidth="1"/>
    <col min="2310" max="2310" width="10.140625" style="76" customWidth="1"/>
    <col min="2311" max="2311" width="10" style="76" customWidth="1"/>
    <col min="2312" max="2312" width="11.42578125" style="76"/>
    <col min="2313" max="2313" width="13.28515625" style="76" customWidth="1"/>
    <col min="2314" max="2560" width="11.42578125" style="76"/>
    <col min="2561" max="2561" width="8.28515625" style="76" customWidth="1"/>
    <col min="2562" max="2562" width="31.28515625" style="76" customWidth="1"/>
    <col min="2563" max="2565" width="8.140625" style="76" customWidth="1"/>
    <col min="2566" max="2566" width="10.140625" style="76" customWidth="1"/>
    <col min="2567" max="2567" width="10" style="76" customWidth="1"/>
    <col min="2568" max="2568" width="11.42578125" style="76"/>
    <col min="2569" max="2569" width="13.28515625" style="76" customWidth="1"/>
    <col min="2570" max="2816" width="11.42578125" style="76"/>
    <col min="2817" max="2817" width="8.28515625" style="76" customWidth="1"/>
    <col min="2818" max="2818" width="31.28515625" style="76" customWidth="1"/>
    <col min="2819" max="2821" width="8.140625" style="76" customWidth="1"/>
    <col min="2822" max="2822" width="10.140625" style="76" customWidth="1"/>
    <col min="2823" max="2823" width="10" style="76" customWidth="1"/>
    <col min="2824" max="2824" width="11.42578125" style="76"/>
    <col min="2825" max="2825" width="13.28515625" style="76" customWidth="1"/>
    <col min="2826" max="3072" width="11.42578125" style="76"/>
    <col min="3073" max="3073" width="8.28515625" style="76" customWidth="1"/>
    <col min="3074" max="3074" width="31.28515625" style="76" customWidth="1"/>
    <col min="3075" max="3077" width="8.140625" style="76" customWidth="1"/>
    <col min="3078" max="3078" width="10.140625" style="76" customWidth="1"/>
    <col min="3079" max="3079" width="10" style="76" customWidth="1"/>
    <col min="3080" max="3080" width="11.42578125" style="76"/>
    <col min="3081" max="3081" width="13.28515625" style="76" customWidth="1"/>
    <col min="3082" max="3328" width="11.42578125" style="76"/>
    <col min="3329" max="3329" width="8.28515625" style="76" customWidth="1"/>
    <col min="3330" max="3330" width="31.28515625" style="76" customWidth="1"/>
    <col min="3331" max="3333" width="8.140625" style="76" customWidth="1"/>
    <col min="3334" max="3334" width="10.140625" style="76" customWidth="1"/>
    <col min="3335" max="3335" width="10" style="76" customWidth="1"/>
    <col min="3336" max="3336" width="11.42578125" style="76"/>
    <col min="3337" max="3337" width="13.28515625" style="76" customWidth="1"/>
    <col min="3338" max="3584" width="11.42578125" style="76"/>
    <col min="3585" max="3585" width="8.28515625" style="76" customWidth="1"/>
    <col min="3586" max="3586" width="31.28515625" style="76" customWidth="1"/>
    <col min="3587" max="3589" width="8.140625" style="76" customWidth="1"/>
    <col min="3590" max="3590" width="10.140625" style="76" customWidth="1"/>
    <col min="3591" max="3591" width="10" style="76" customWidth="1"/>
    <col min="3592" max="3592" width="11.42578125" style="76"/>
    <col min="3593" max="3593" width="13.28515625" style="76" customWidth="1"/>
    <col min="3594" max="3840" width="11.42578125" style="76"/>
    <col min="3841" max="3841" width="8.28515625" style="76" customWidth="1"/>
    <col min="3842" max="3842" width="31.28515625" style="76" customWidth="1"/>
    <col min="3843" max="3845" width="8.140625" style="76" customWidth="1"/>
    <col min="3846" max="3846" width="10.140625" style="76" customWidth="1"/>
    <col min="3847" max="3847" width="10" style="76" customWidth="1"/>
    <col min="3848" max="3848" width="11.42578125" style="76"/>
    <col min="3849" max="3849" width="13.28515625" style="76" customWidth="1"/>
    <col min="3850" max="4096" width="11.42578125" style="76"/>
    <col min="4097" max="4097" width="8.28515625" style="76" customWidth="1"/>
    <col min="4098" max="4098" width="31.28515625" style="76" customWidth="1"/>
    <col min="4099" max="4101" width="8.140625" style="76" customWidth="1"/>
    <col min="4102" max="4102" width="10.140625" style="76" customWidth="1"/>
    <col min="4103" max="4103" width="10" style="76" customWidth="1"/>
    <col min="4104" max="4104" width="11.42578125" style="76"/>
    <col min="4105" max="4105" width="13.28515625" style="76" customWidth="1"/>
    <col min="4106" max="4352" width="11.42578125" style="76"/>
    <col min="4353" max="4353" width="8.28515625" style="76" customWidth="1"/>
    <col min="4354" max="4354" width="31.28515625" style="76" customWidth="1"/>
    <col min="4355" max="4357" width="8.140625" style="76" customWidth="1"/>
    <col min="4358" max="4358" width="10.140625" style="76" customWidth="1"/>
    <col min="4359" max="4359" width="10" style="76" customWidth="1"/>
    <col min="4360" max="4360" width="11.42578125" style="76"/>
    <col min="4361" max="4361" width="13.28515625" style="76" customWidth="1"/>
    <col min="4362" max="4608" width="11.42578125" style="76"/>
    <col min="4609" max="4609" width="8.28515625" style="76" customWidth="1"/>
    <col min="4610" max="4610" width="31.28515625" style="76" customWidth="1"/>
    <col min="4611" max="4613" width="8.140625" style="76" customWidth="1"/>
    <col min="4614" max="4614" width="10.140625" style="76" customWidth="1"/>
    <col min="4615" max="4615" width="10" style="76" customWidth="1"/>
    <col min="4616" max="4616" width="11.42578125" style="76"/>
    <col min="4617" max="4617" width="13.28515625" style="76" customWidth="1"/>
    <col min="4618" max="4864" width="11.42578125" style="76"/>
    <col min="4865" max="4865" width="8.28515625" style="76" customWidth="1"/>
    <col min="4866" max="4866" width="31.28515625" style="76" customWidth="1"/>
    <col min="4867" max="4869" width="8.140625" style="76" customWidth="1"/>
    <col min="4870" max="4870" width="10.140625" style="76" customWidth="1"/>
    <col min="4871" max="4871" width="10" style="76" customWidth="1"/>
    <col min="4872" max="4872" width="11.42578125" style="76"/>
    <col min="4873" max="4873" width="13.28515625" style="76" customWidth="1"/>
    <col min="4874" max="5120" width="11.42578125" style="76"/>
    <col min="5121" max="5121" width="8.28515625" style="76" customWidth="1"/>
    <col min="5122" max="5122" width="31.28515625" style="76" customWidth="1"/>
    <col min="5123" max="5125" width="8.140625" style="76" customWidth="1"/>
    <col min="5126" max="5126" width="10.140625" style="76" customWidth="1"/>
    <col min="5127" max="5127" width="10" style="76" customWidth="1"/>
    <col min="5128" max="5128" width="11.42578125" style="76"/>
    <col min="5129" max="5129" width="13.28515625" style="76" customWidth="1"/>
    <col min="5130" max="5376" width="11.42578125" style="76"/>
    <col min="5377" max="5377" width="8.28515625" style="76" customWidth="1"/>
    <col min="5378" max="5378" width="31.28515625" style="76" customWidth="1"/>
    <col min="5379" max="5381" width="8.140625" style="76" customWidth="1"/>
    <col min="5382" max="5382" width="10.140625" style="76" customWidth="1"/>
    <col min="5383" max="5383" width="10" style="76" customWidth="1"/>
    <col min="5384" max="5384" width="11.42578125" style="76"/>
    <col min="5385" max="5385" width="13.28515625" style="76" customWidth="1"/>
    <col min="5386" max="5632" width="11.42578125" style="76"/>
    <col min="5633" max="5633" width="8.28515625" style="76" customWidth="1"/>
    <col min="5634" max="5634" width="31.28515625" style="76" customWidth="1"/>
    <col min="5635" max="5637" width="8.140625" style="76" customWidth="1"/>
    <col min="5638" max="5638" width="10.140625" style="76" customWidth="1"/>
    <col min="5639" max="5639" width="10" style="76" customWidth="1"/>
    <col min="5640" max="5640" width="11.42578125" style="76"/>
    <col min="5641" max="5641" width="13.28515625" style="76" customWidth="1"/>
    <col min="5642" max="5888" width="11.42578125" style="76"/>
    <col min="5889" max="5889" width="8.28515625" style="76" customWidth="1"/>
    <col min="5890" max="5890" width="31.28515625" style="76" customWidth="1"/>
    <col min="5891" max="5893" width="8.140625" style="76" customWidth="1"/>
    <col min="5894" max="5894" width="10.140625" style="76" customWidth="1"/>
    <col min="5895" max="5895" width="10" style="76" customWidth="1"/>
    <col min="5896" max="5896" width="11.42578125" style="76"/>
    <col min="5897" max="5897" width="13.28515625" style="76" customWidth="1"/>
    <col min="5898" max="6144" width="11.42578125" style="76"/>
    <col min="6145" max="6145" width="8.28515625" style="76" customWidth="1"/>
    <col min="6146" max="6146" width="31.28515625" style="76" customWidth="1"/>
    <col min="6147" max="6149" width="8.140625" style="76" customWidth="1"/>
    <col min="6150" max="6150" width="10.140625" style="76" customWidth="1"/>
    <col min="6151" max="6151" width="10" style="76" customWidth="1"/>
    <col min="6152" max="6152" width="11.42578125" style="76"/>
    <col min="6153" max="6153" width="13.28515625" style="76" customWidth="1"/>
    <col min="6154" max="6400" width="11.42578125" style="76"/>
    <col min="6401" max="6401" width="8.28515625" style="76" customWidth="1"/>
    <col min="6402" max="6402" width="31.28515625" style="76" customWidth="1"/>
    <col min="6403" max="6405" width="8.140625" style="76" customWidth="1"/>
    <col min="6406" max="6406" width="10.140625" style="76" customWidth="1"/>
    <col min="6407" max="6407" width="10" style="76" customWidth="1"/>
    <col min="6408" max="6408" width="11.42578125" style="76"/>
    <col min="6409" max="6409" width="13.28515625" style="76" customWidth="1"/>
    <col min="6410" max="6656" width="11.42578125" style="76"/>
    <col min="6657" max="6657" width="8.28515625" style="76" customWidth="1"/>
    <col min="6658" max="6658" width="31.28515625" style="76" customWidth="1"/>
    <col min="6659" max="6661" width="8.140625" style="76" customWidth="1"/>
    <col min="6662" max="6662" width="10.140625" style="76" customWidth="1"/>
    <col min="6663" max="6663" width="10" style="76" customWidth="1"/>
    <col min="6664" max="6664" width="11.42578125" style="76"/>
    <col min="6665" max="6665" width="13.28515625" style="76" customWidth="1"/>
    <col min="6666" max="6912" width="11.42578125" style="76"/>
    <col min="6913" max="6913" width="8.28515625" style="76" customWidth="1"/>
    <col min="6914" max="6914" width="31.28515625" style="76" customWidth="1"/>
    <col min="6915" max="6917" width="8.140625" style="76" customWidth="1"/>
    <col min="6918" max="6918" width="10.140625" style="76" customWidth="1"/>
    <col min="6919" max="6919" width="10" style="76" customWidth="1"/>
    <col min="6920" max="6920" width="11.42578125" style="76"/>
    <col min="6921" max="6921" width="13.28515625" style="76" customWidth="1"/>
    <col min="6922" max="7168" width="11.42578125" style="76"/>
    <col min="7169" max="7169" width="8.28515625" style="76" customWidth="1"/>
    <col min="7170" max="7170" width="31.28515625" style="76" customWidth="1"/>
    <col min="7171" max="7173" width="8.140625" style="76" customWidth="1"/>
    <col min="7174" max="7174" width="10.140625" style="76" customWidth="1"/>
    <col min="7175" max="7175" width="10" style="76" customWidth="1"/>
    <col min="7176" max="7176" width="11.42578125" style="76"/>
    <col min="7177" max="7177" width="13.28515625" style="76" customWidth="1"/>
    <col min="7178" max="7424" width="11.42578125" style="76"/>
    <col min="7425" max="7425" width="8.28515625" style="76" customWidth="1"/>
    <col min="7426" max="7426" width="31.28515625" style="76" customWidth="1"/>
    <col min="7427" max="7429" width="8.140625" style="76" customWidth="1"/>
    <col min="7430" max="7430" width="10.140625" style="76" customWidth="1"/>
    <col min="7431" max="7431" width="10" style="76" customWidth="1"/>
    <col min="7432" max="7432" width="11.42578125" style="76"/>
    <col min="7433" max="7433" width="13.28515625" style="76" customWidth="1"/>
    <col min="7434" max="7680" width="11.42578125" style="76"/>
    <col min="7681" max="7681" width="8.28515625" style="76" customWidth="1"/>
    <col min="7682" max="7682" width="31.28515625" style="76" customWidth="1"/>
    <col min="7683" max="7685" width="8.140625" style="76" customWidth="1"/>
    <col min="7686" max="7686" width="10.140625" style="76" customWidth="1"/>
    <col min="7687" max="7687" width="10" style="76" customWidth="1"/>
    <col min="7688" max="7688" width="11.42578125" style="76"/>
    <col min="7689" max="7689" width="13.28515625" style="76" customWidth="1"/>
    <col min="7690" max="7936" width="11.42578125" style="76"/>
    <col min="7937" max="7937" width="8.28515625" style="76" customWidth="1"/>
    <col min="7938" max="7938" width="31.28515625" style="76" customWidth="1"/>
    <col min="7939" max="7941" width="8.140625" style="76" customWidth="1"/>
    <col min="7942" max="7942" width="10.140625" style="76" customWidth="1"/>
    <col min="7943" max="7943" width="10" style="76" customWidth="1"/>
    <col min="7944" max="7944" width="11.42578125" style="76"/>
    <col min="7945" max="7945" width="13.28515625" style="76" customWidth="1"/>
    <col min="7946" max="8192" width="11.42578125" style="76"/>
    <col min="8193" max="8193" width="8.28515625" style="76" customWidth="1"/>
    <col min="8194" max="8194" width="31.28515625" style="76" customWidth="1"/>
    <col min="8195" max="8197" width="8.140625" style="76" customWidth="1"/>
    <col min="8198" max="8198" width="10.140625" style="76" customWidth="1"/>
    <col min="8199" max="8199" width="10" style="76" customWidth="1"/>
    <col min="8200" max="8200" width="11.42578125" style="76"/>
    <col min="8201" max="8201" width="13.28515625" style="76" customWidth="1"/>
    <col min="8202" max="8448" width="11.42578125" style="76"/>
    <col min="8449" max="8449" width="8.28515625" style="76" customWidth="1"/>
    <col min="8450" max="8450" width="31.28515625" style="76" customWidth="1"/>
    <col min="8451" max="8453" width="8.140625" style="76" customWidth="1"/>
    <col min="8454" max="8454" width="10.140625" style="76" customWidth="1"/>
    <col min="8455" max="8455" width="10" style="76" customWidth="1"/>
    <col min="8456" max="8456" width="11.42578125" style="76"/>
    <col min="8457" max="8457" width="13.28515625" style="76" customWidth="1"/>
    <col min="8458" max="8704" width="11.42578125" style="76"/>
    <col min="8705" max="8705" width="8.28515625" style="76" customWidth="1"/>
    <col min="8706" max="8706" width="31.28515625" style="76" customWidth="1"/>
    <col min="8707" max="8709" width="8.140625" style="76" customWidth="1"/>
    <col min="8710" max="8710" width="10.140625" style="76" customWidth="1"/>
    <col min="8711" max="8711" width="10" style="76" customWidth="1"/>
    <col min="8712" max="8712" width="11.42578125" style="76"/>
    <col min="8713" max="8713" width="13.28515625" style="76" customWidth="1"/>
    <col min="8714" max="8960" width="11.42578125" style="76"/>
    <col min="8961" max="8961" width="8.28515625" style="76" customWidth="1"/>
    <col min="8962" max="8962" width="31.28515625" style="76" customWidth="1"/>
    <col min="8963" max="8965" width="8.140625" style="76" customWidth="1"/>
    <col min="8966" max="8966" width="10.140625" style="76" customWidth="1"/>
    <col min="8967" max="8967" width="10" style="76" customWidth="1"/>
    <col min="8968" max="8968" width="11.42578125" style="76"/>
    <col min="8969" max="8969" width="13.28515625" style="76" customWidth="1"/>
    <col min="8970" max="9216" width="11.42578125" style="76"/>
    <col min="9217" max="9217" width="8.28515625" style="76" customWidth="1"/>
    <col min="9218" max="9218" width="31.28515625" style="76" customWidth="1"/>
    <col min="9219" max="9221" width="8.140625" style="76" customWidth="1"/>
    <col min="9222" max="9222" width="10.140625" style="76" customWidth="1"/>
    <col min="9223" max="9223" width="10" style="76" customWidth="1"/>
    <col min="9224" max="9224" width="11.42578125" style="76"/>
    <col min="9225" max="9225" width="13.28515625" style="76" customWidth="1"/>
    <col min="9226" max="9472" width="11.42578125" style="76"/>
    <col min="9473" max="9473" width="8.28515625" style="76" customWidth="1"/>
    <col min="9474" max="9474" width="31.28515625" style="76" customWidth="1"/>
    <col min="9475" max="9477" width="8.140625" style="76" customWidth="1"/>
    <col min="9478" max="9478" width="10.140625" style="76" customWidth="1"/>
    <col min="9479" max="9479" width="10" style="76" customWidth="1"/>
    <col min="9480" max="9480" width="11.42578125" style="76"/>
    <col min="9481" max="9481" width="13.28515625" style="76" customWidth="1"/>
    <col min="9482" max="9728" width="11.42578125" style="76"/>
    <col min="9729" max="9729" width="8.28515625" style="76" customWidth="1"/>
    <col min="9730" max="9730" width="31.28515625" style="76" customWidth="1"/>
    <col min="9731" max="9733" width="8.140625" style="76" customWidth="1"/>
    <col min="9734" max="9734" width="10.140625" style="76" customWidth="1"/>
    <col min="9735" max="9735" width="10" style="76" customWidth="1"/>
    <col min="9736" max="9736" width="11.42578125" style="76"/>
    <col min="9737" max="9737" width="13.28515625" style="76" customWidth="1"/>
    <col min="9738" max="9984" width="11.42578125" style="76"/>
    <col min="9985" max="9985" width="8.28515625" style="76" customWidth="1"/>
    <col min="9986" max="9986" width="31.28515625" style="76" customWidth="1"/>
    <col min="9987" max="9989" width="8.140625" style="76" customWidth="1"/>
    <col min="9990" max="9990" width="10.140625" style="76" customWidth="1"/>
    <col min="9991" max="9991" width="10" style="76" customWidth="1"/>
    <col min="9992" max="9992" width="11.42578125" style="76"/>
    <col min="9993" max="9993" width="13.28515625" style="76" customWidth="1"/>
    <col min="9994" max="10240" width="11.42578125" style="76"/>
    <col min="10241" max="10241" width="8.28515625" style="76" customWidth="1"/>
    <col min="10242" max="10242" width="31.28515625" style="76" customWidth="1"/>
    <col min="10243" max="10245" width="8.140625" style="76" customWidth="1"/>
    <col min="10246" max="10246" width="10.140625" style="76" customWidth="1"/>
    <col min="10247" max="10247" width="10" style="76" customWidth="1"/>
    <col min="10248" max="10248" width="11.42578125" style="76"/>
    <col min="10249" max="10249" width="13.28515625" style="76" customWidth="1"/>
    <col min="10250" max="10496" width="11.42578125" style="76"/>
    <col min="10497" max="10497" width="8.28515625" style="76" customWidth="1"/>
    <col min="10498" max="10498" width="31.28515625" style="76" customWidth="1"/>
    <col min="10499" max="10501" width="8.140625" style="76" customWidth="1"/>
    <col min="10502" max="10502" width="10.140625" style="76" customWidth="1"/>
    <col min="10503" max="10503" width="10" style="76" customWidth="1"/>
    <col min="10504" max="10504" width="11.42578125" style="76"/>
    <col min="10505" max="10505" width="13.28515625" style="76" customWidth="1"/>
    <col min="10506" max="10752" width="11.42578125" style="76"/>
    <col min="10753" max="10753" width="8.28515625" style="76" customWidth="1"/>
    <col min="10754" max="10754" width="31.28515625" style="76" customWidth="1"/>
    <col min="10755" max="10757" width="8.140625" style="76" customWidth="1"/>
    <col min="10758" max="10758" width="10.140625" style="76" customWidth="1"/>
    <col min="10759" max="10759" width="10" style="76" customWidth="1"/>
    <col min="10760" max="10760" width="11.42578125" style="76"/>
    <col min="10761" max="10761" width="13.28515625" style="76" customWidth="1"/>
    <col min="10762" max="11008" width="11.42578125" style="76"/>
    <col min="11009" max="11009" width="8.28515625" style="76" customWidth="1"/>
    <col min="11010" max="11010" width="31.28515625" style="76" customWidth="1"/>
    <col min="11011" max="11013" width="8.140625" style="76" customWidth="1"/>
    <col min="11014" max="11014" width="10.140625" style="76" customWidth="1"/>
    <col min="11015" max="11015" width="10" style="76" customWidth="1"/>
    <col min="11016" max="11016" width="11.42578125" style="76"/>
    <col min="11017" max="11017" width="13.28515625" style="76" customWidth="1"/>
    <col min="11018" max="11264" width="11.42578125" style="76"/>
    <col min="11265" max="11265" width="8.28515625" style="76" customWidth="1"/>
    <col min="11266" max="11266" width="31.28515625" style="76" customWidth="1"/>
    <col min="11267" max="11269" width="8.140625" style="76" customWidth="1"/>
    <col min="11270" max="11270" width="10.140625" style="76" customWidth="1"/>
    <col min="11271" max="11271" width="10" style="76" customWidth="1"/>
    <col min="11272" max="11272" width="11.42578125" style="76"/>
    <col min="11273" max="11273" width="13.28515625" style="76" customWidth="1"/>
    <col min="11274" max="11520" width="11.42578125" style="76"/>
    <col min="11521" max="11521" width="8.28515625" style="76" customWidth="1"/>
    <col min="11522" max="11522" width="31.28515625" style="76" customWidth="1"/>
    <col min="11523" max="11525" width="8.140625" style="76" customWidth="1"/>
    <col min="11526" max="11526" width="10.140625" style="76" customWidth="1"/>
    <col min="11527" max="11527" width="10" style="76" customWidth="1"/>
    <col min="11528" max="11528" width="11.42578125" style="76"/>
    <col min="11529" max="11529" width="13.28515625" style="76" customWidth="1"/>
    <col min="11530" max="11776" width="11.42578125" style="76"/>
    <col min="11777" max="11777" width="8.28515625" style="76" customWidth="1"/>
    <col min="11778" max="11778" width="31.28515625" style="76" customWidth="1"/>
    <col min="11779" max="11781" width="8.140625" style="76" customWidth="1"/>
    <col min="11782" max="11782" width="10.140625" style="76" customWidth="1"/>
    <col min="11783" max="11783" width="10" style="76" customWidth="1"/>
    <col min="11784" max="11784" width="11.42578125" style="76"/>
    <col min="11785" max="11785" width="13.28515625" style="76" customWidth="1"/>
    <col min="11786" max="12032" width="11.42578125" style="76"/>
    <col min="12033" max="12033" width="8.28515625" style="76" customWidth="1"/>
    <col min="12034" max="12034" width="31.28515625" style="76" customWidth="1"/>
    <col min="12035" max="12037" width="8.140625" style="76" customWidth="1"/>
    <col min="12038" max="12038" width="10.140625" style="76" customWidth="1"/>
    <col min="12039" max="12039" width="10" style="76" customWidth="1"/>
    <col min="12040" max="12040" width="11.42578125" style="76"/>
    <col min="12041" max="12041" width="13.28515625" style="76" customWidth="1"/>
    <col min="12042" max="12288" width="11.42578125" style="76"/>
    <col min="12289" max="12289" width="8.28515625" style="76" customWidth="1"/>
    <col min="12290" max="12290" width="31.28515625" style="76" customWidth="1"/>
    <col min="12291" max="12293" width="8.140625" style="76" customWidth="1"/>
    <col min="12294" max="12294" width="10.140625" style="76" customWidth="1"/>
    <col min="12295" max="12295" width="10" style="76" customWidth="1"/>
    <col min="12296" max="12296" width="11.42578125" style="76"/>
    <col min="12297" max="12297" width="13.28515625" style="76" customWidth="1"/>
    <col min="12298" max="12544" width="11.42578125" style="76"/>
    <col min="12545" max="12545" width="8.28515625" style="76" customWidth="1"/>
    <col min="12546" max="12546" width="31.28515625" style="76" customWidth="1"/>
    <col min="12547" max="12549" width="8.140625" style="76" customWidth="1"/>
    <col min="12550" max="12550" width="10.140625" style="76" customWidth="1"/>
    <col min="12551" max="12551" width="10" style="76" customWidth="1"/>
    <col min="12552" max="12552" width="11.42578125" style="76"/>
    <col min="12553" max="12553" width="13.28515625" style="76" customWidth="1"/>
    <col min="12554" max="12800" width="11.42578125" style="76"/>
    <col min="12801" max="12801" width="8.28515625" style="76" customWidth="1"/>
    <col min="12802" max="12802" width="31.28515625" style="76" customWidth="1"/>
    <col min="12803" max="12805" width="8.140625" style="76" customWidth="1"/>
    <col min="12806" max="12806" width="10.140625" style="76" customWidth="1"/>
    <col min="12807" max="12807" width="10" style="76" customWidth="1"/>
    <col min="12808" max="12808" width="11.42578125" style="76"/>
    <col min="12809" max="12809" width="13.28515625" style="76" customWidth="1"/>
    <col min="12810" max="13056" width="11.42578125" style="76"/>
    <col min="13057" max="13057" width="8.28515625" style="76" customWidth="1"/>
    <col min="13058" max="13058" width="31.28515625" style="76" customWidth="1"/>
    <col min="13059" max="13061" width="8.140625" style="76" customWidth="1"/>
    <col min="13062" max="13062" width="10.140625" style="76" customWidth="1"/>
    <col min="13063" max="13063" width="10" style="76" customWidth="1"/>
    <col min="13064" max="13064" width="11.42578125" style="76"/>
    <col min="13065" max="13065" width="13.28515625" style="76" customWidth="1"/>
    <col min="13066" max="13312" width="11.42578125" style="76"/>
    <col min="13313" max="13313" width="8.28515625" style="76" customWidth="1"/>
    <col min="13314" max="13314" width="31.28515625" style="76" customWidth="1"/>
    <col min="13315" max="13317" width="8.140625" style="76" customWidth="1"/>
    <col min="13318" max="13318" width="10.140625" style="76" customWidth="1"/>
    <col min="13319" max="13319" width="10" style="76" customWidth="1"/>
    <col min="13320" max="13320" width="11.42578125" style="76"/>
    <col min="13321" max="13321" width="13.28515625" style="76" customWidth="1"/>
    <col min="13322" max="13568" width="11.42578125" style="76"/>
    <col min="13569" max="13569" width="8.28515625" style="76" customWidth="1"/>
    <col min="13570" max="13570" width="31.28515625" style="76" customWidth="1"/>
    <col min="13571" max="13573" width="8.140625" style="76" customWidth="1"/>
    <col min="13574" max="13574" width="10.140625" style="76" customWidth="1"/>
    <col min="13575" max="13575" width="10" style="76" customWidth="1"/>
    <col min="13576" max="13576" width="11.42578125" style="76"/>
    <col min="13577" max="13577" width="13.28515625" style="76" customWidth="1"/>
    <col min="13578" max="13824" width="11.42578125" style="76"/>
    <col min="13825" max="13825" width="8.28515625" style="76" customWidth="1"/>
    <col min="13826" max="13826" width="31.28515625" style="76" customWidth="1"/>
    <col min="13827" max="13829" width="8.140625" style="76" customWidth="1"/>
    <col min="13830" max="13830" width="10.140625" style="76" customWidth="1"/>
    <col min="13831" max="13831" width="10" style="76" customWidth="1"/>
    <col min="13832" max="13832" width="11.42578125" style="76"/>
    <col min="13833" max="13833" width="13.28515625" style="76" customWidth="1"/>
    <col min="13834" max="14080" width="11.42578125" style="76"/>
    <col min="14081" max="14081" width="8.28515625" style="76" customWidth="1"/>
    <col min="14082" max="14082" width="31.28515625" style="76" customWidth="1"/>
    <col min="14083" max="14085" width="8.140625" style="76" customWidth="1"/>
    <col min="14086" max="14086" width="10.140625" style="76" customWidth="1"/>
    <col min="14087" max="14087" width="10" style="76" customWidth="1"/>
    <col min="14088" max="14088" width="11.42578125" style="76"/>
    <col min="14089" max="14089" width="13.28515625" style="76" customWidth="1"/>
    <col min="14090" max="14336" width="11.42578125" style="76"/>
    <col min="14337" max="14337" width="8.28515625" style="76" customWidth="1"/>
    <col min="14338" max="14338" width="31.28515625" style="76" customWidth="1"/>
    <col min="14339" max="14341" width="8.140625" style="76" customWidth="1"/>
    <col min="14342" max="14342" width="10.140625" style="76" customWidth="1"/>
    <col min="14343" max="14343" width="10" style="76" customWidth="1"/>
    <col min="14344" max="14344" width="11.42578125" style="76"/>
    <col min="14345" max="14345" width="13.28515625" style="76" customWidth="1"/>
    <col min="14346" max="14592" width="11.42578125" style="76"/>
    <col min="14593" max="14593" width="8.28515625" style="76" customWidth="1"/>
    <col min="14594" max="14594" width="31.28515625" style="76" customWidth="1"/>
    <col min="14595" max="14597" width="8.140625" style="76" customWidth="1"/>
    <col min="14598" max="14598" width="10.140625" style="76" customWidth="1"/>
    <col min="14599" max="14599" width="10" style="76" customWidth="1"/>
    <col min="14600" max="14600" width="11.42578125" style="76"/>
    <col min="14601" max="14601" width="13.28515625" style="76" customWidth="1"/>
    <col min="14602" max="14848" width="11.42578125" style="76"/>
    <col min="14849" max="14849" width="8.28515625" style="76" customWidth="1"/>
    <col min="14850" max="14850" width="31.28515625" style="76" customWidth="1"/>
    <col min="14851" max="14853" width="8.140625" style="76" customWidth="1"/>
    <col min="14854" max="14854" width="10.140625" style="76" customWidth="1"/>
    <col min="14855" max="14855" width="10" style="76" customWidth="1"/>
    <col min="14856" max="14856" width="11.42578125" style="76"/>
    <col min="14857" max="14857" width="13.28515625" style="76" customWidth="1"/>
    <col min="14858" max="15104" width="11.42578125" style="76"/>
    <col min="15105" max="15105" width="8.28515625" style="76" customWidth="1"/>
    <col min="15106" max="15106" width="31.28515625" style="76" customWidth="1"/>
    <col min="15107" max="15109" width="8.140625" style="76" customWidth="1"/>
    <col min="15110" max="15110" width="10.140625" style="76" customWidth="1"/>
    <col min="15111" max="15111" width="10" style="76" customWidth="1"/>
    <col min="15112" max="15112" width="11.42578125" style="76"/>
    <col min="15113" max="15113" width="13.28515625" style="76" customWidth="1"/>
    <col min="15114" max="15360" width="11.42578125" style="76"/>
    <col min="15361" max="15361" width="8.28515625" style="76" customWidth="1"/>
    <col min="15362" max="15362" width="31.28515625" style="76" customWidth="1"/>
    <col min="15363" max="15365" width="8.140625" style="76" customWidth="1"/>
    <col min="15366" max="15366" width="10.140625" style="76" customWidth="1"/>
    <col min="15367" max="15367" width="10" style="76" customWidth="1"/>
    <col min="15368" max="15368" width="11.42578125" style="76"/>
    <col min="15369" max="15369" width="13.28515625" style="76" customWidth="1"/>
    <col min="15370" max="15616" width="11.42578125" style="76"/>
    <col min="15617" max="15617" width="8.28515625" style="76" customWidth="1"/>
    <col min="15618" max="15618" width="31.28515625" style="76" customWidth="1"/>
    <col min="15619" max="15621" width="8.140625" style="76" customWidth="1"/>
    <col min="15622" max="15622" width="10.140625" style="76" customWidth="1"/>
    <col min="15623" max="15623" width="10" style="76" customWidth="1"/>
    <col min="15624" max="15624" width="11.42578125" style="76"/>
    <col min="15625" max="15625" width="13.28515625" style="76" customWidth="1"/>
    <col min="15626" max="15872" width="11.42578125" style="76"/>
    <col min="15873" max="15873" width="8.28515625" style="76" customWidth="1"/>
    <col min="15874" max="15874" width="31.28515625" style="76" customWidth="1"/>
    <col min="15875" max="15877" width="8.140625" style="76" customWidth="1"/>
    <col min="15878" max="15878" width="10.140625" style="76" customWidth="1"/>
    <col min="15879" max="15879" width="10" style="76" customWidth="1"/>
    <col min="15880" max="15880" width="11.42578125" style="76"/>
    <col min="15881" max="15881" width="13.28515625" style="76" customWidth="1"/>
    <col min="15882" max="16128" width="11.42578125" style="76"/>
    <col min="16129" max="16129" width="8.28515625" style="76" customWidth="1"/>
    <col min="16130" max="16130" width="31.28515625" style="76" customWidth="1"/>
    <col min="16131" max="16133" width="8.140625" style="76" customWidth="1"/>
    <col min="16134" max="16134" width="10.140625" style="76" customWidth="1"/>
    <col min="16135" max="16135" width="10" style="76" customWidth="1"/>
    <col min="16136" max="16136" width="11.42578125" style="76"/>
    <col min="16137" max="16137" width="13.28515625" style="76" customWidth="1"/>
    <col min="16138" max="16384" width="11.42578125" style="76"/>
  </cols>
  <sheetData>
    <row r="1" spans="1:9" x14ac:dyDescent="0.2">
      <c r="A1" s="159"/>
      <c r="B1" s="159"/>
      <c r="C1" s="159"/>
      <c r="D1" s="159"/>
      <c r="E1" s="159"/>
      <c r="F1" s="159"/>
    </row>
    <row r="2" spans="1:9" ht="15.75" x14ac:dyDescent="0.25">
      <c r="A2" s="159"/>
      <c r="B2" s="159"/>
      <c r="C2" s="159"/>
      <c r="D2" s="159"/>
      <c r="E2" s="159"/>
      <c r="F2" s="159"/>
      <c r="G2" s="77"/>
      <c r="H2" s="77"/>
      <c r="I2" s="77"/>
    </row>
    <row r="3" spans="1:9" x14ac:dyDescent="0.2">
      <c r="A3" s="160"/>
      <c r="B3" s="159"/>
      <c r="C3" s="159"/>
      <c r="D3" s="159"/>
      <c r="E3" s="159"/>
      <c r="F3" s="159"/>
    </row>
    <row r="4" spans="1:9" x14ac:dyDescent="0.2">
      <c r="A4" s="161"/>
      <c r="B4" s="161"/>
      <c r="C4" s="161"/>
      <c r="D4" s="161"/>
      <c r="E4" s="161"/>
      <c r="F4" s="161"/>
      <c r="G4" s="161"/>
      <c r="H4" s="161"/>
      <c r="I4" s="161"/>
    </row>
    <row r="5" spans="1:9" ht="15.75" x14ac:dyDescent="0.25">
      <c r="A5" s="162" t="s">
        <v>93</v>
      </c>
      <c r="B5" s="162"/>
      <c r="C5" s="162"/>
      <c r="D5" s="162"/>
      <c r="E5" s="162"/>
      <c r="F5" s="162"/>
      <c r="G5" s="162"/>
      <c r="H5" s="78"/>
      <c r="I5" s="78"/>
    </row>
    <row r="43" spans="1:9" ht="13.5" thickBot="1" x14ac:dyDescent="0.25"/>
    <row r="44" spans="1:9" x14ac:dyDescent="0.2">
      <c r="A44" s="156" t="s">
        <v>94</v>
      </c>
      <c r="B44" s="157"/>
      <c r="C44" s="157"/>
      <c r="D44" s="157"/>
      <c r="E44" s="157"/>
      <c r="F44" s="157"/>
      <c r="G44" s="158"/>
      <c r="H44" s="79"/>
      <c r="I44" s="80"/>
    </row>
    <row r="45" spans="1:9" x14ac:dyDescent="0.2">
      <c r="A45" s="140" t="s">
        <v>107</v>
      </c>
      <c r="B45" s="141"/>
      <c r="C45" s="141"/>
      <c r="D45" s="141"/>
      <c r="E45" s="141"/>
      <c r="F45" s="141"/>
      <c r="G45" s="142"/>
      <c r="H45" s="79"/>
      <c r="I45" s="80"/>
    </row>
    <row r="46" spans="1:9" ht="13.5" thickBot="1" x14ac:dyDescent="0.25">
      <c r="A46" s="143" t="s">
        <v>108</v>
      </c>
      <c r="B46" s="144"/>
      <c r="C46" s="144"/>
      <c r="D46" s="144"/>
      <c r="E46" s="144"/>
      <c r="F46" s="144"/>
      <c r="G46" s="145"/>
      <c r="H46" s="79"/>
      <c r="I46" s="80"/>
    </row>
    <row r="47" spans="1:9" x14ac:dyDescent="0.2">
      <c r="A47" s="146" t="s">
        <v>96</v>
      </c>
      <c r="B47" s="146" t="s">
        <v>3</v>
      </c>
      <c r="C47" s="148" t="s">
        <v>0</v>
      </c>
      <c r="D47" s="150" t="s">
        <v>97</v>
      </c>
      <c r="E47" s="150" t="s">
        <v>98</v>
      </c>
      <c r="F47" s="152" t="s">
        <v>99</v>
      </c>
      <c r="G47" s="154" t="s">
        <v>100</v>
      </c>
      <c r="H47" s="79"/>
      <c r="I47" s="80"/>
    </row>
    <row r="48" spans="1:9" ht="13.5" customHeight="1" thickBot="1" x14ac:dyDescent="0.25">
      <c r="A48" s="147"/>
      <c r="B48" s="147"/>
      <c r="C48" s="149"/>
      <c r="D48" s="151"/>
      <c r="E48" s="151"/>
      <c r="F48" s="153"/>
      <c r="G48" s="155"/>
      <c r="H48" s="79"/>
      <c r="I48" s="80"/>
    </row>
    <row r="49" spans="1:9" x14ac:dyDescent="0.2">
      <c r="A49" s="81">
        <v>22110</v>
      </c>
      <c r="B49" s="82" t="s">
        <v>101</v>
      </c>
      <c r="C49" s="83">
        <v>15</v>
      </c>
      <c r="D49" s="84">
        <f>C49*13%</f>
        <v>1.9500000000000002</v>
      </c>
      <c r="E49" s="84">
        <f>C49*3%</f>
        <v>0.44999999999999996</v>
      </c>
      <c r="F49" s="85">
        <f>C49*16%</f>
        <v>2.4</v>
      </c>
      <c r="G49" s="86">
        <v>0.16</v>
      </c>
      <c r="H49" s="79"/>
      <c r="I49" s="80"/>
    </row>
    <row r="50" spans="1:9" x14ac:dyDescent="0.2">
      <c r="A50" s="87">
        <v>22210</v>
      </c>
      <c r="B50" s="88" t="s">
        <v>102</v>
      </c>
      <c r="C50" s="89">
        <v>222</v>
      </c>
      <c r="D50" s="90">
        <f>C50*13%</f>
        <v>28.86</v>
      </c>
      <c r="E50" s="90"/>
      <c r="F50" s="90">
        <f>C50*13%</f>
        <v>28.86</v>
      </c>
      <c r="G50" s="91">
        <v>0.13</v>
      </c>
      <c r="H50" s="79"/>
      <c r="I50" s="80"/>
    </row>
    <row r="51" spans="1:9" ht="13.5" thickBot="1" x14ac:dyDescent="0.25">
      <c r="A51" s="92">
        <v>22300</v>
      </c>
      <c r="B51" s="93" t="s">
        <v>103</v>
      </c>
      <c r="C51" s="94">
        <v>250</v>
      </c>
      <c r="D51" s="95">
        <f>C51*13%</f>
        <v>32.5</v>
      </c>
      <c r="E51" s="95">
        <f>C51*3%</f>
        <v>7.5</v>
      </c>
      <c r="F51" s="96">
        <f>C51*16%</f>
        <v>40</v>
      </c>
      <c r="G51" s="97">
        <v>0.16</v>
      </c>
      <c r="H51" s="79"/>
      <c r="I51" s="80"/>
    </row>
    <row r="52" spans="1:9" ht="13.5" thickBot="1" x14ac:dyDescent="0.25">
      <c r="A52" s="137" t="s">
        <v>104</v>
      </c>
      <c r="B52" s="138"/>
      <c r="C52" s="139"/>
      <c r="D52" s="98">
        <f>D49+D50+D51</f>
        <v>63.31</v>
      </c>
      <c r="E52" s="98">
        <f>E49+E51</f>
        <v>7.95</v>
      </c>
      <c r="F52" s="99">
        <f>SUM(F49:F51)</f>
        <v>71.259999999999991</v>
      </c>
      <c r="G52" s="100"/>
    </row>
  </sheetData>
  <mergeCells count="16">
    <mergeCell ref="A44:G44"/>
    <mergeCell ref="A1:F1"/>
    <mergeCell ref="A2:F2"/>
    <mergeCell ref="A3:F3"/>
    <mergeCell ref="A4:I4"/>
    <mergeCell ref="A5:G5"/>
    <mergeCell ref="A52:C52"/>
    <mergeCell ref="A45:G45"/>
    <mergeCell ref="A46:G46"/>
    <mergeCell ref="A47:A48"/>
    <mergeCell ref="B47:B48"/>
    <mergeCell ref="C47:C48"/>
    <mergeCell ref="D47:D48"/>
    <mergeCell ref="E47:E48"/>
    <mergeCell ref="F47:F48"/>
    <mergeCell ref="G47:G48"/>
  </mergeCells>
  <pageMargins left="1.1023622047244095" right="0.70866141732283472" top="0.44" bottom="0.59" header="0.31496062992125984" footer="0.31496062992125984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view="pageLayout" topLeftCell="A43" zoomScaleNormal="100" workbookViewId="0">
      <selection activeCell="B54" sqref="B54"/>
    </sheetView>
  </sheetViews>
  <sheetFormatPr baseColWidth="10" defaultRowHeight="12.75" x14ac:dyDescent="0.2"/>
  <cols>
    <col min="1" max="1" width="8.28515625" style="76" customWidth="1"/>
    <col min="2" max="2" width="31.28515625" style="76" customWidth="1"/>
    <col min="3" max="5" width="8.140625" style="76" customWidth="1"/>
    <col min="6" max="6" width="10.140625" style="76" customWidth="1"/>
    <col min="7" max="7" width="10" style="76" customWidth="1"/>
    <col min="8" max="8" width="11.42578125" style="76"/>
    <col min="9" max="9" width="13.28515625" style="76" customWidth="1"/>
    <col min="10" max="256" width="11.42578125" style="76"/>
    <col min="257" max="257" width="8.28515625" style="76" customWidth="1"/>
    <col min="258" max="258" width="31.28515625" style="76" customWidth="1"/>
    <col min="259" max="261" width="8.140625" style="76" customWidth="1"/>
    <col min="262" max="262" width="10.140625" style="76" customWidth="1"/>
    <col min="263" max="263" width="10" style="76" customWidth="1"/>
    <col min="264" max="264" width="11.42578125" style="76"/>
    <col min="265" max="265" width="13.28515625" style="76" customWidth="1"/>
    <col min="266" max="512" width="11.42578125" style="76"/>
    <col min="513" max="513" width="8.28515625" style="76" customWidth="1"/>
    <col min="514" max="514" width="31.28515625" style="76" customWidth="1"/>
    <col min="515" max="517" width="8.140625" style="76" customWidth="1"/>
    <col min="518" max="518" width="10.140625" style="76" customWidth="1"/>
    <col min="519" max="519" width="10" style="76" customWidth="1"/>
    <col min="520" max="520" width="11.42578125" style="76"/>
    <col min="521" max="521" width="13.28515625" style="76" customWidth="1"/>
    <col min="522" max="768" width="11.42578125" style="76"/>
    <col min="769" max="769" width="8.28515625" style="76" customWidth="1"/>
    <col min="770" max="770" width="31.28515625" style="76" customWidth="1"/>
    <col min="771" max="773" width="8.140625" style="76" customWidth="1"/>
    <col min="774" max="774" width="10.140625" style="76" customWidth="1"/>
    <col min="775" max="775" width="10" style="76" customWidth="1"/>
    <col min="776" max="776" width="11.42578125" style="76"/>
    <col min="777" max="777" width="13.28515625" style="76" customWidth="1"/>
    <col min="778" max="1024" width="11.42578125" style="76"/>
    <col min="1025" max="1025" width="8.28515625" style="76" customWidth="1"/>
    <col min="1026" max="1026" width="31.28515625" style="76" customWidth="1"/>
    <col min="1027" max="1029" width="8.140625" style="76" customWidth="1"/>
    <col min="1030" max="1030" width="10.140625" style="76" customWidth="1"/>
    <col min="1031" max="1031" width="10" style="76" customWidth="1"/>
    <col min="1032" max="1032" width="11.42578125" style="76"/>
    <col min="1033" max="1033" width="13.28515625" style="76" customWidth="1"/>
    <col min="1034" max="1280" width="11.42578125" style="76"/>
    <col min="1281" max="1281" width="8.28515625" style="76" customWidth="1"/>
    <col min="1282" max="1282" width="31.28515625" style="76" customWidth="1"/>
    <col min="1283" max="1285" width="8.140625" style="76" customWidth="1"/>
    <col min="1286" max="1286" width="10.140625" style="76" customWidth="1"/>
    <col min="1287" max="1287" width="10" style="76" customWidth="1"/>
    <col min="1288" max="1288" width="11.42578125" style="76"/>
    <col min="1289" max="1289" width="13.28515625" style="76" customWidth="1"/>
    <col min="1290" max="1536" width="11.42578125" style="76"/>
    <col min="1537" max="1537" width="8.28515625" style="76" customWidth="1"/>
    <col min="1538" max="1538" width="31.28515625" style="76" customWidth="1"/>
    <col min="1539" max="1541" width="8.140625" style="76" customWidth="1"/>
    <col min="1542" max="1542" width="10.140625" style="76" customWidth="1"/>
    <col min="1543" max="1543" width="10" style="76" customWidth="1"/>
    <col min="1544" max="1544" width="11.42578125" style="76"/>
    <col min="1545" max="1545" width="13.28515625" style="76" customWidth="1"/>
    <col min="1546" max="1792" width="11.42578125" style="76"/>
    <col min="1793" max="1793" width="8.28515625" style="76" customWidth="1"/>
    <col min="1794" max="1794" width="31.28515625" style="76" customWidth="1"/>
    <col min="1795" max="1797" width="8.140625" style="76" customWidth="1"/>
    <col min="1798" max="1798" width="10.140625" style="76" customWidth="1"/>
    <col min="1799" max="1799" width="10" style="76" customWidth="1"/>
    <col min="1800" max="1800" width="11.42578125" style="76"/>
    <col min="1801" max="1801" width="13.28515625" style="76" customWidth="1"/>
    <col min="1802" max="2048" width="11.42578125" style="76"/>
    <col min="2049" max="2049" width="8.28515625" style="76" customWidth="1"/>
    <col min="2050" max="2050" width="31.28515625" style="76" customWidth="1"/>
    <col min="2051" max="2053" width="8.140625" style="76" customWidth="1"/>
    <col min="2054" max="2054" width="10.140625" style="76" customWidth="1"/>
    <col min="2055" max="2055" width="10" style="76" customWidth="1"/>
    <col min="2056" max="2056" width="11.42578125" style="76"/>
    <col min="2057" max="2057" width="13.28515625" style="76" customWidth="1"/>
    <col min="2058" max="2304" width="11.42578125" style="76"/>
    <col min="2305" max="2305" width="8.28515625" style="76" customWidth="1"/>
    <col min="2306" max="2306" width="31.28515625" style="76" customWidth="1"/>
    <col min="2307" max="2309" width="8.140625" style="76" customWidth="1"/>
    <col min="2310" max="2310" width="10.140625" style="76" customWidth="1"/>
    <col min="2311" max="2311" width="10" style="76" customWidth="1"/>
    <col min="2312" max="2312" width="11.42578125" style="76"/>
    <col min="2313" max="2313" width="13.28515625" style="76" customWidth="1"/>
    <col min="2314" max="2560" width="11.42578125" style="76"/>
    <col min="2561" max="2561" width="8.28515625" style="76" customWidth="1"/>
    <col min="2562" max="2562" width="31.28515625" style="76" customWidth="1"/>
    <col min="2563" max="2565" width="8.140625" style="76" customWidth="1"/>
    <col min="2566" max="2566" width="10.140625" style="76" customWidth="1"/>
    <col min="2567" max="2567" width="10" style="76" customWidth="1"/>
    <col min="2568" max="2568" width="11.42578125" style="76"/>
    <col min="2569" max="2569" width="13.28515625" style="76" customWidth="1"/>
    <col min="2570" max="2816" width="11.42578125" style="76"/>
    <col min="2817" max="2817" width="8.28515625" style="76" customWidth="1"/>
    <col min="2818" max="2818" width="31.28515625" style="76" customWidth="1"/>
    <col min="2819" max="2821" width="8.140625" style="76" customWidth="1"/>
    <col min="2822" max="2822" width="10.140625" style="76" customWidth="1"/>
    <col min="2823" max="2823" width="10" style="76" customWidth="1"/>
    <col min="2824" max="2824" width="11.42578125" style="76"/>
    <col min="2825" max="2825" width="13.28515625" style="76" customWidth="1"/>
    <col min="2826" max="3072" width="11.42578125" style="76"/>
    <col min="3073" max="3073" width="8.28515625" style="76" customWidth="1"/>
    <col min="3074" max="3074" width="31.28515625" style="76" customWidth="1"/>
    <col min="3075" max="3077" width="8.140625" style="76" customWidth="1"/>
    <col min="3078" max="3078" width="10.140625" style="76" customWidth="1"/>
    <col min="3079" max="3079" width="10" style="76" customWidth="1"/>
    <col min="3080" max="3080" width="11.42578125" style="76"/>
    <col min="3081" max="3081" width="13.28515625" style="76" customWidth="1"/>
    <col min="3082" max="3328" width="11.42578125" style="76"/>
    <col min="3329" max="3329" width="8.28515625" style="76" customWidth="1"/>
    <col min="3330" max="3330" width="31.28515625" style="76" customWidth="1"/>
    <col min="3331" max="3333" width="8.140625" style="76" customWidth="1"/>
    <col min="3334" max="3334" width="10.140625" style="76" customWidth="1"/>
    <col min="3335" max="3335" width="10" style="76" customWidth="1"/>
    <col min="3336" max="3336" width="11.42578125" style="76"/>
    <col min="3337" max="3337" width="13.28515625" style="76" customWidth="1"/>
    <col min="3338" max="3584" width="11.42578125" style="76"/>
    <col min="3585" max="3585" width="8.28515625" style="76" customWidth="1"/>
    <col min="3586" max="3586" width="31.28515625" style="76" customWidth="1"/>
    <col min="3587" max="3589" width="8.140625" style="76" customWidth="1"/>
    <col min="3590" max="3590" width="10.140625" style="76" customWidth="1"/>
    <col min="3591" max="3591" width="10" style="76" customWidth="1"/>
    <col min="3592" max="3592" width="11.42578125" style="76"/>
    <col min="3593" max="3593" width="13.28515625" style="76" customWidth="1"/>
    <col min="3594" max="3840" width="11.42578125" style="76"/>
    <col min="3841" max="3841" width="8.28515625" style="76" customWidth="1"/>
    <col min="3842" max="3842" width="31.28515625" style="76" customWidth="1"/>
    <col min="3843" max="3845" width="8.140625" style="76" customWidth="1"/>
    <col min="3846" max="3846" width="10.140625" style="76" customWidth="1"/>
    <col min="3847" max="3847" width="10" style="76" customWidth="1"/>
    <col min="3848" max="3848" width="11.42578125" style="76"/>
    <col min="3849" max="3849" width="13.28515625" style="76" customWidth="1"/>
    <col min="3850" max="4096" width="11.42578125" style="76"/>
    <col min="4097" max="4097" width="8.28515625" style="76" customWidth="1"/>
    <col min="4098" max="4098" width="31.28515625" style="76" customWidth="1"/>
    <col min="4099" max="4101" width="8.140625" style="76" customWidth="1"/>
    <col min="4102" max="4102" width="10.140625" style="76" customWidth="1"/>
    <col min="4103" max="4103" width="10" style="76" customWidth="1"/>
    <col min="4104" max="4104" width="11.42578125" style="76"/>
    <col min="4105" max="4105" width="13.28515625" style="76" customWidth="1"/>
    <col min="4106" max="4352" width="11.42578125" style="76"/>
    <col min="4353" max="4353" width="8.28515625" style="76" customWidth="1"/>
    <col min="4354" max="4354" width="31.28515625" style="76" customWidth="1"/>
    <col min="4355" max="4357" width="8.140625" style="76" customWidth="1"/>
    <col min="4358" max="4358" width="10.140625" style="76" customWidth="1"/>
    <col min="4359" max="4359" width="10" style="76" customWidth="1"/>
    <col min="4360" max="4360" width="11.42578125" style="76"/>
    <col min="4361" max="4361" width="13.28515625" style="76" customWidth="1"/>
    <col min="4362" max="4608" width="11.42578125" style="76"/>
    <col min="4609" max="4609" width="8.28515625" style="76" customWidth="1"/>
    <col min="4610" max="4610" width="31.28515625" style="76" customWidth="1"/>
    <col min="4611" max="4613" width="8.140625" style="76" customWidth="1"/>
    <col min="4614" max="4614" width="10.140625" style="76" customWidth="1"/>
    <col min="4615" max="4615" width="10" style="76" customWidth="1"/>
    <col min="4616" max="4616" width="11.42578125" style="76"/>
    <col min="4617" max="4617" width="13.28515625" style="76" customWidth="1"/>
    <col min="4618" max="4864" width="11.42578125" style="76"/>
    <col min="4865" max="4865" width="8.28515625" style="76" customWidth="1"/>
    <col min="4866" max="4866" width="31.28515625" style="76" customWidth="1"/>
    <col min="4867" max="4869" width="8.140625" style="76" customWidth="1"/>
    <col min="4870" max="4870" width="10.140625" style="76" customWidth="1"/>
    <col min="4871" max="4871" width="10" style="76" customWidth="1"/>
    <col min="4872" max="4872" width="11.42578125" style="76"/>
    <col min="4873" max="4873" width="13.28515625" style="76" customWidth="1"/>
    <col min="4874" max="5120" width="11.42578125" style="76"/>
    <col min="5121" max="5121" width="8.28515625" style="76" customWidth="1"/>
    <col min="5122" max="5122" width="31.28515625" style="76" customWidth="1"/>
    <col min="5123" max="5125" width="8.140625" style="76" customWidth="1"/>
    <col min="5126" max="5126" width="10.140625" style="76" customWidth="1"/>
    <col min="5127" max="5127" width="10" style="76" customWidth="1"/>
    <col min="5128" max="5128" width="11.42578125" style="76"/>
    <col min="5129" max="5129" width="13.28515625" style="76" customWidth="1"/>
    <col min="5130" max="5376" width="11.42578125" style="76"/>
    <col min="5377" max="5377" width="8.28515625" style="76" customWidth="1"/>
    <col min="5378" max="5378" width="31.28515625" style="76" customWidth="1"/>
    <col min="5379" max="5381" width="8.140625" style="76" customWidth="1"/>
    <col min="5382" max="5382" width="10.140625" style="76" customWidth="1"/>
    <col min="5383" max="5383" width="10" style="76" customWidth="1"/>
    <col min="5384" max="5384" width="11.42578125" style="76"/>
    <col min="5385" max="5385" width="13.28515625" style="76" customWidth="1"/>
    <col min="5386" max="5632" width="11.42578125" style="76"/>
    <col min="5633" max="5633" width="8.28515625" style="76" customWidth="1"/>
    <col min="5634" max="5634" width="31.28515625" style="76" customWidth="1"/>
    <col min="5635" max="5637" width="8.140625" style="76" customWidth="1"/>
    <col min="5638" max="5638" width="10.140625" style="76" customWidth="1"/>
    <col min="5639" max="5639" width="10" style="76" customWidth="1"/>
    <col min="5640" max="5640" width="11.42578125" style="76"/>
    <col min="5641" max="5641" width="13.28515625" style="76" customWidth="1"/>
    <col min="5642" max="5888" width="11.42578125" style="76"/>
    <col min="5889" max="5889" width="8.28515625" style="76" customWidth="1"/>
    <col min="5890" max="5890" width="31.28515625" style="76" customWidth="1"/>
    <col min="5891" max="5893" width="8.140625" style="76" customWidth="1"/>
    <col min="5894" max="5894" width="10.140625" style="76" customWidth="1"/>
    <col min="5895" max="5895" width="10" style="76" customWidth="1"/>
    <col min="5896" max="5896" width="11.42578125" style="76"/>
    <col min="5897" max="5897" width="13.28515625" style="76" customWidth="1"/>
    <col min="5898" max="6144" width="11.42578125" style="76"/>
    <col min="6145" max="6145" width="8.28515625" style="76" customWidth="1"/>
    <col min="6146" max="6146" width="31.28515625" style="76" customWidth="1"/>
    <col min="6147" max="6149" width="8.140625" style="76" customWidth="1"/>
    <col min="6150" max="6150" width="10.140625" style="76" customWidth="1"/>
    <col min="6151" max="6151" width="10" style="76" customWidth="1"/>
    <col min="6152" max="6152" width="11.42578125" style="76"/>
    <col min="6153" max="6153" width="13.28515625" style="76" customWidth="1"/>
    <col min="6154" max="6400" width="11.42578125" style="76"/>
    <col min="6401" max="6401" width="8.28515625" style="76" customWidth="1"/>
    <col min="6402" max="6402" width="31.28515625" style="76" customWidth="1"/>
    <col min="6403" max="6405" width="8.140625" style="76" customWidth="1"/>
    <col min="6406" max="6406" width="10.140625" style="76" customWidth="1"/>
    <col min="6407" max="6407" width="10" style="76" customWidth="1"/>
    <col min="6408" max="6408" width="11.42578125" style="76"/>
    <col min="6409" max="6409" width="13.28515625" style="76" customWidth="1"/>
    <col min="6410" max="6656" width="11.42578125" style="76"/>
    <col min="6657" max="6657" width="8.28515625" style="76" customWidth="1"/>
    <col min="6658" max="6658" width="31.28515625" style="76" customWidth="1"/>
    <col min="6659" max="6661" width="8.140625" style="76" customWidth="1"/>
    <col min="6662" max="6662" width="10.140625" style="76" customWidth="1"/>
    <col min="6663" max="6663" width="10" style="76" customWidth="1"/>
    <col min="6664" max="6664" width="11.42578125" style="76"/>
    <col min="6665" max="6665" width="13.28515625" style="76" customWidth="1"/>
    <col min="6666" max="6912" width="11.42578125" style="76"/>
    <col min="6913" max="6913" width="8.28515625" style="76" customWidth="1"/>
    <col min="6914" max="6914" width="31.28515625" style="76" customWidth="1"/>
    <col min="6915" max="6917" width="8.140625" style="76" customWidth="1"/>
    <col min="6918" max="6918" width="10.140625" style="76" customWidth="1"/>
    <col min="6919" max="6919" width="10" style="76" customWidth="1"/>
    <col min="6920" max="6920" width="11.42578125" style="76"/>
    <col min="6921" max="6921" width="13.28515625" style="76" customWidth="1"/>
    <col min="6922" max="7168" width="11.42578125" style="76"/>
    <col min="7169" max="7169" width="8.28515625" style="76" customWidth="1"/>
    <col min="7170" max="7170" width="31.28515625" style="76" customWidth="1"/>
    <col min="7171" max="7173" width="8.140625" style="76" customWidth="1"/>
    <col min="7174" max="7174" width="10.140625" style="76" customWidth="1"/>
    <col min="7175" max="7175" width="10" style="76" customWidth="1"/>
    <col min="7176" max="7176" width="11.42578125" style="76"/>
    <col min="7177" max="7177" width="13.28515625" style="76" customWidth="1"/>
    <col min="7178" max="7424" width="11.42578125" style="76"/>
    <col min="7425" max="7425" width="8.28515625" style="76" customWidth="1"/>
    <col min="7426" max="7426" width="31.28515625" style="76" customWidth="1"/>
    <col min="7427" max="7429" width="8.140625" style="76" customWidth="1"/>
    <col min="7430" max="7430" width="10.140625" style="76" customWidth="1"/>
    <col min="7431" max="7431" width="10" style="76" customWidth="1"/>
    <col min="7432" max="7432" width="11.42578125" style="76"/>
    <col min="7433" max="7433" width="13.28515625" style="76" customWidth="1"/>
    <col min="7434" max="7680" width="11.42578125" style="76"/>
    <col min="7681" max="7681" width="8.28515625" style="76" customWidth="1"/>
    <col min="7682" max="7682" width="31.28515625" style="76" customWidth="1"/>
    <col min="7683" max="7685" width="8.140625" style="76" customWidth="1"/>
    <col min="7686" max="7686" width="10.140625" style="76" customWidth="1"/>
    <col min="7687" max="7687" width="10" style="76" customWidth="1"/>
    <col min="7688" max="7688" width="11.42578125" style="76"/>
    <col min="7689" max="7689" width="13.28515625" style="76" customWidth="1"/>
    <col min="7690" max="7936" width="11.42578125" style="76"/>
    <col min="7937" max="7937" width="8.28515625" style="76" customWidth="1"/>
    <col min="7938" max="7938" width="31.28515625" style="76" customWidth="1"/>
    <col min="7939" max="7941" width="8.140625" style="76" customWidth="1"/>
    <col min="7942" max="7942" width="10.140625" style="76" customWidth="1"/>
    <col min="7943" max="7943" width="10" style="76" customWidth="1"/>
    <col min="7944" max="7944" width="11.42578125" style="76"/>
    <col min="7945" max="7945" width="13.28515625" style="76" customWidth="1"/>
    <col min="7946" max="8192" width="11.42578125" style="76"/>
    <col min="8193" max="8193" width="8.28515625" style="76" customWidth="1"/>
    <col min="8194" max="8194" width="31.28515625" style="76" customWidth="1"/>
    <col min="8195" max="8197" width="8.140625" style="76" customWidth="1"/>
    <col min="8198" max="8198" width="10.140625" style="76" customWidth="1"/>
    <col min="8199" max="8199" width="10" style="76" customWidth="1"/>
    <col min="8200" max="8200" width="11.42578125" style="76"/>
    <col min="8201" max="8201" width="13.28515625" style="76" customWidth="1"/>
    <col min="8202" max="8448" width="11.42578125" style="76"/>
    <col min="8449" max="8449" width="8.28515625" style="76" customWidth="1"/>
    <col min="8450" max="8450" width="31.28515625" style="76" customWidth="1"/>
    <col min="8451" max="8453" width="8.140625" style="76" customWidth="1"/>
    <col min="8454" max="8454" width="10.140625" style="76" customWidth="1"/>
    <col min="8455" max="8455" width="10" style="76" customWidth="1"/>
    <col min="8456" max="8456" width="11.42578125" style="76"/>
    <col min="8457" max="8457" width="13.28515625" style="76" customWidth="1"/>
    <col min="8458" max="8704" width="11.42578125" style="76"/>
    <col min="8705" max="8705" width="8.28515625" style="76" customWidth="1"/>
    <col min="8706" max="8706" width="31.28515625" style="76" customWidth="1"/>
    <col min="8707" max="8709" width="8.140625" style="76" customWidth="1"/>
    <col min="8710" max="8710" width="10.140625" style="76" customWidth="1"/>
    <col min="8711" max="8711" width="10" style="76" customWidth="1"/>
    <col min="8712" max="8712" width="11.42578125" style="76"/>
    <col min="8713" max="8713" width="13.28515625" style="76" customWidth="1"/>
    <col min="8714" max="8960" width="11.42578125" style="76"/>
    <col min="8961" max="8961" width="8.28515625" style="76" customWidth="1"/>
    <col min="8962" max="8962" width="31.28515625" style="76" customWidth="1"/>
    <col min="8963" max="8965" width="8.140625" style="76" customWidth="1"/>
    <col min="8966" max="8966" width="10.140625" style="76" customWidth="1"/>
    <col min="8967" max="8967" width="10" style="76" customWidth="1"/>
    <col min="8968" max="8968" width="11.42578125" style="76"/>
    <col min="8969" max="8969" width="13.28515625" style="76" customWidth="1"/>
    <col min="8970" max="9216" width="11.42578125" style="76"/>
    <col min="9217" max="9217" width="8.28515625" style="76" customWidth="1"/>
    <col min="9218" max="9218" width="31.28515625" style="76" customWidth="1"/>
    <col min="9219" max="9221" width="8.140625" style="76" customWidth="1"/>
    <col min="9222" max="9222" width="10.140625" style="76" customWidth="1"/>
    <col min="9223" max="9223" width="10" style="76" customWidth="1"/>
    <col min="9224" max="9224" width="11.42578125" style="76"/>
    <col min="9225" max="9225" width="13.28515625" style="76" customWidth="1"/>
    <col min="9226" max="9472" width="11.42578125" style="76"/>
    <col min="9473" max="9473" width="8.28515625" style="76" customWidth="1"/>
    <col min="9474" max="9474" width="31.28515625" style="76" customWidth="1"/>
    <col min="9475" max="9477" width="8.140625" style="76" customWidth="1"/>
    <col min="9478" max="9478" width="10.140625" style="76" customWidth="1"/>
    <col min="9479" max="9479" width="10" style="76" customWidth="1"/>
    <col min="9480" max="9480" width="11.42578125" style="76"/>
    <col min="9481" max="9481" width="13.28515625" style="76" customWidth="1"/>
    <col min="9482" max="9728" width="11.42578125" style="76"/>
    <col min="9729" max="9729" width="8.28515625" style="76" customWidth="1"/>
    <col min="9730" max="9730" width="31.28515625" style="76" customWidth="1"/>
    <col min="9731" max="9733" width="8.140625" style="76" customWidth="1"/>
    <col min="9734" max="9734" width="10.140625" style="76" customWidth="1"/>
    <col min="9735" max="9735" width="10" style="76" customWidth="1"/>
    <col min="9736" max="9736" width="11.42578125" style="76"/>
    <col min="9737" max="9737" width="13.28515625" style="76" customWidth="1"/>
    <col min="9738" max="9984" width="11.42578125" style="76"/>
    <col min="9985" max="9985" width="8.28515625" style="76" customWidth="1"/>
    <col min="9986" max="9986" width="31.28515625" style="76" customWidth="1"/>
    <col min="9987" max="9989" width="8.140625" style="76" customWidth="1"/>
    <col min="9990" max="9990" width="10.140625" style="76" customWidth="1"/>
    <col min="9991" max="9991" width="10" style="76" customWidth="1"/>
    <col min="9992" max="9992" width="11.42578125" style="76"/>
    <col min="9993" max="9993" width="13.28515625" style="76" customWidth="1"/>
    <col min="9994" max="10240" width="11.42578125" style="76"/>
    <col min="10241" max="10241" width="8.28515625" style="76" customWidth="1"/>
    <col min="10242" max="10242" width="31.28515625" style="76" customWidth="1"/>
    <col min="10243" max="10245" width="8.140625" style="76" customWidth="1"/>
    <col min="10246" max="10246" width="10.140625" style="76" customWidth="1"/>
    <col min="10247" max="10247" width="10" style="76" customWidth="1"/>
    <col min="10248" max="10248" width="11.42578125" style="76"/>
    <col min="10249" max="10249" width="13.28515625" style="76" customWidth="1"/>
    <col min="10250" max="10496" width="11.42578125" style="76"/>
    <col min="10497" max="10497" width="8.28515625" style="76" customWidth="1"/>
    <col min="10498" max="10498" width="31.28515625" style="76" customWidth="1"/>
    <col min="10499" max="10501" width="8.140625" style="76" customWidth="1"/>
    <col min="10502" max="10502" width="10.140625" style="76" customWidth="1"/>
    <col min="10503" max="10503" width="10" style="76" customWidth="1"/>
    <col min="10504" max="10504" width="11.42578125" style="76"/>
    <col min="10505" max="10505" width="13.28515625" style="76" customWidth="1"/>
    <col min="10506" max="10752" width="11.42578125" style="76"/>
    <col min="10753" max="10753" width="8.28515625" style="76" customWidth="1"/>
    <col min="10754" max="10754" width="31.28515625" style="76" customWidth="1"/>
    <col min="10755" max="10757" width="8.140625" style="76" customWidth="1"/>
    <col min="10758" max="10758" width="10.140625" style="76" customWidth="1"/>
    <col min="10759" max="10759" width="10" style="76" customWidth="1"/>
    <col min="10760" max="10760" width="11.42578125" style="76"/>
    <col min="10761" max="10761" width="13.28515625" style="76" customWidth="1"/>
    <col min="10762" max="11008" width="11.42578125" style="76"/>
    <col min="11009" max="11009" width="8.28515625" style="76" customWidth="1"/>
    <col min="11010" max="11010" width="31.28515625" style="76" customWidth="1"/>
    <col min="11011" max="11013" width="8.140625" style="76" customWidth="1"/>
    <col min="11014" max="11014" width="10.140625" style="76" customWidth="1"/>
    <col min="11015" max="11015" width="10" style="76" customWidth="1"/>
    <col min="11016" max="11016" width="11.42578125" style="76"/>
    <col min="11017" max="11017" width="13.28515625" style="76" customWidth="1"/>
    <col min="11018" max="11264" width="11.42578125" style="76"/>
    <col min="11265" max="11265" width="8.28515625" style="76" customWidth="1"/>
    <col min="11266" max="11266" width="31.28515625" style="76" customWidth="1"/>
    <col min="11267" max="11269" width="8.140625" style="76" customWidth="1"/>
    <col min="11270" max="11270" width="10.140625" style="76" customWidth="1"/>
    <col min="11271" max="11271" width="10" style="76" customWidth="1"/>
    <col min="11272" max="11272" width="11.42578125" style="76"/>
    <col min="11273" max="11273" width="13.28515625" style="76" customWidth="1"/>
    <col min="11274" max="11520" width="11.42578125" style="76"/>
    <col min="11521" max="11521" width="8.28515625" style="76" customWidth="1"/>
    <col min="11522" max="11522" width="31.28515625" style="76" customWidth="1"/>
    <col min="11523" max="11525" width="8.140625" style="76" customWidth="1"/>
    <col min="11526" max="11526" width="10.140625" style="76" customWidth="1"/>
    <col min="11527" max="11527" width="10" style="76" customWidth="1"/>
    <col min="11528" max="11528" width="11.42578125" style="76"/>
    <col min="11529" max="11529" width="13.28515625" style="76" customWidth="1"/>
    <col min="11530" max="11776" width="11.42578125" style="76"/>
    <col min="11777" max="11777" width="8.28515625" style="76" customWidth="1"/>
    <col min="11778" max="11778" width="31.28515625" style="76" customWidth="1"/>
    <col min="11779" max="11781" width="8.140625" style="76" customWidth="1"/>
    <col min="11782" max="11782" width="10.140625" style="76" customWidth="1"/>
    <col min="11783" max="11783" width="10" style="76" customWidth="1"/>
    <col min="11784" max="11784" width="11.42578125" style="76"/>
    <col min="11785" max="11785" width="13.28515625" style="76" customWidth="1"/>
    <col min="11786" max="12032" width="11.42578125" style="76"/>
    <col min="12033" max="12033" width="8.28515625" style="76" customWidth="1"/>
    <col min="12034" max="12034" width="31.28515625" style="76" customWidth="1"/>
    <col min="12035" max="12037" width="8.140625" style="76" customWidth="1"/>
    <col min="12038" max="12038" width="10.140625" style="76" customWidth="1"/>
    <col min="12039" max="12039" width="10" style="76" customWidth="1"/>
    <col min="12040" max="12040" width="11.42578125" style="76"/>
    <col min="12041" max="12041" width="13.28515625" style="76" customWidth="1"/>
    <col min="12042" max="12288" width="11.42578125" style="76"/>
    <col min="12289" max="12289" width="8.28515625" style="76" customWidth="1"/>
    <col min="12290" max="12290" width="31.28515625" style="76" customWidth="1"/>
    <col min="12291" max="12293" width="8.140625" style="76" customWidth="1"/>
    <col min="12294" max="12294" width="10.140625" style="76" customWidth="1"/>
    <col min="12295" max="12295" width="10" style="76" customWidth="1"/>
    <col min="12296" max="12296" width="11.42578125" style="76"/>
    <col min="12297" max="12297" width="13.28515625" style="76" customWidth="1"/>
    <col min="12298" max="12544" width="11.42578125" style="76"/>
    <col min="12545" max="12545" width="8.28515625" style="76" customWidth="1"/>
    <col min="12546" max="12546" width="31.28515625" style="76" customWidth="1"/>
    <col min="12547" max="12549" width="8.140625" style="76" customWidth="1"/>
    <col min="12550" max="12550" width="10.140625" style="76" customWidth="1"/>
    <col min="12551" max="12551" width="10" style="76" customWidth="1"/>
    <col min="12552" max="12552" width="11.42578125" style="76"/>
    <col min="12553" max="12553" width="13.28515625" style="76" customWidth="1"/>
    <col min="12554" max="12800" width="11.42578125" style="76"/>
    <col min="12801" max="12801" width="8.28515625" style="76" customWidth="1"/>
    <col min="12802" max="12802" width="31.28515625" style="76" customWidth="1"/>
    <col min="12803" max="12805" width="8.140625" style="76" customWidth="1"/>
    <col min="12806" max="12806" width="10.140625" style="76" customWidth="1"/>
    <col min="12807" max="12807" width="10" style="76" customWidth="1"/>
    <col min="12808" max="12808" width="11.42578125" style="76"/>
    <col min="12809" max="12809" width="13.28515625" style="76" customWidth="1"/>
    <col min="12810" max="13056" width="11.42578125" style="76"/>
    <col min="13057" max="13057" width="8.28515625" style="76" customWidth="1"/>
    <col min="13058" max="13058" width="31.28515625" style="76" customWidth="1"/>
    <col min="13059" max="13061" width="8.140625" style="76" customWidth="1"/>
    <col min="13062" max="13062" width="10.140625" style="76" customWidth="1"/>
    <col min="13063" max="13063" width="10" style="76" customWidth="1"/>
    <col min="13064" max="13064" width="11.42578125" style="76"/>
    <col min="13065" max="13065" width="13.28515625" style="76" customWidth="1"/>
    <col min="13066" max="13312" width="11.42578125" style="76"/>
    <col min="13313" max="13313" width="8.28515625" style="76" customWidth="1"/>
    <col min="13314" max="13314" width="31.28515625" style="76" customWidth="1"/>
    <col min="13315" max="13317" width="8.140625" style="76" customWidth="1"/>
    <col min="13318" max="13318" width="10.140625" style="76" customWidth="1"/>
    <col min="13319" max="13319" width="10" style="76" customWidth="1"/>
    <col min="13320" max="13320" width="11.42578125" style="76"/>
    <col min="13321" max="13321" width="13.28515625" style="76" customWidth="1"/>
    <col min="13322" max="13568" width="11.42578125" style="76"/>
    <col min="13569" max="13569" width="8.28515625" style="76" customWidth="1"/>
    <col min="13570" max="13570" width="31.28515625" style="76" customWidth="1"/>
    <col min="13571" max="13573" width="8.140625" style="76" customWidth="1"/>
    <col min="13574" max="13574" width="10.140625" style="76" customWidth="1"/>
    <col min="13575" max="13575" width="10" style="76" customWidth="1"/>
    <col min="13576" max="13576" width="11.42578125" style="76"/>
    <col min="13577" max="13577" width="13.28515625" style="76" customWidth="1"/>
    <col min="13578" max="13824" width="11.42578125" style="76"/>
    <col min="13825" max="13825" width="8.28515625" style="76" customWidth="1"/>
    <col min="13826" max="13826" width="31.28515625" style="76" customWidth="1"/>
    <col min="13827" max="13829" width="8.140625" style="76" customWidth="1"/>
    <col min="13830" max="13830" width="10.140625" style="76" customWidth="1"/>
    <col min="13831" max="13831" width="10" style="76" customWidth="1"/>
    <col min="13832" max="13832" width="11.42578125" style="76"/>
    <col min="13833" max="13833" width="13.28515625" style="76" customWidth="1"/>
    <col min="13834" max="14080" width="11.42578125" style="76"/>
    <col min="14081" max="14081" width="8.28515625" style="76" customWidth="1"/>
    <col min="14082" max="14082" width="31.28515625" style="76" customWidth="1"/>
    <col min="14083" max="14085" width="8.140625" style="76" customWidth="1"/>
    <col min="14086" max="14086" width="10.140625" style="76" customWidth="1"/>
    <col min="14087" max="14087" width="10" style="76" customWidth="1"/>
    <col min="14088" max="14088" width="11.42578125" style="76"/>
    <col min="14089" max="14089" width="13.28515625" style="76" customWidth="1"/>
    <col min="14090" max="14336" width="11.42578125" style="76"/>
    <col min="14337" max="14337" width="8.28515625" style="76" customWidth="1"/>
    <col min="14338" max="14338" width="31.28515625" style="76" customWidth="1"/>
    <col min="14339" max="14341" width="8.140625" style="76" customWidth="1"/>
    <col min="14342" max="14342" width="10.140625" style="76" customWidth="1"/>
    <col min="14343" max="14343" width="10" style="76" customWidth="1"/>
    <col min="14344" max="14344" width="11.42578125" style="76"/>
    <col min="14345" max="14345" width="13.28515625" style="76" customWidth="1"/>
    <col min="14346" max="14592" width="11.42578125" style="76"/>
    <col min="14593" max="14593" width="8.28515625" style="76" customWidth="1"/>
    <col min="14594" max="14594" width="31.28515625" style="76" customWidth="1"/>
    <col min="14595" max="14597" width="8.140625" style="76" customWidth="1"/>
    <col min="14598" max="14598" width="10.140625" style="76" customWidth="1"/>
    <col min="14599" max="14599" width="10" style="76" customWidth="1"/>
    <col min="14600" max="14600" width="11.42578125" style="76"/>
    <col min="14601" max="14601" width="13.28515625" style="76" customWidth="1"/>
    <col min="14602" max="14848" width="11.42578125" style="76"/>
    <col min="14849" max="14849" width="8.28515625" style="76" customWidth="1"/>
    <col min="14850" max="14850" width="31.28515625" style="76" customWidth="1"/>
    <col min="14851" max="14853" width="8.140625" style="76" customWidth="1"/>
    <col min="14854" max="14854" width="10.140625" style="76" customWidth="1"/>
    <col min="14855" max="14855" width="10" style="76" customWidth="1"/>
    <col min="14856" max="14856" width="11.42578125" style="76"/>
    <col min="14857" max="14857" width="13.28515625" style="76" customWidth="1"/>
    <col min="14858" max="15104" width="11.42578125" style="76"/>
    <col min="15105" max="15105" width="8.28515625" style="76" customWidth="1"/>
    <col min="15106" max="15106" width="31.28515625" style="76" customWidth="1"/>
    <col min="15107" max="15109" width="8.140625" style="76" customWidth="1"/>
    <col min="15110" max="15110" width="10.140625" style="76" customWidth="1"/>
    <col min="15111" max="15111" width="10" style="76" customWidth="1"/>
    <col min="15112" max="15112" width="11.42578125" style="76"/>
    <col min="15113" max="15113" width="13.28515625" style="76" customWidth="1"/>
    <col min="15114" max="15360" width="11.42578125" style="76"/>
    <col min="15361" max="15361" width="8.28515625" style="76" customWidth="1"/>
    <col min="15362" max="15362" width="31.28515625" style="76" customWidth="1"/>
    <col min="15363" max="15365" width="8.140625" style="76" customWidth="1"/>
    <col min="15366" max="15366" width="10.140625" style="76" customWidth="1"/>
    <col min="15367" max="15367" width="10" style="76" customWidth="1"/>
    <col min="15368" max="15368" width="11.42578125" style="76"/>
    <col min="15369" max="15369" width="13.28515625" style="76" customWidth="1"/>
    <col min="15370" max="15616" width="11.42578125" style="76"/>
    <col min="15617" max="15617" width="8.28515625" style="76" customWidth="1"/>
    <col min="15618" max="15618" width="31.28515625" style="76" customWidth="1"/>
    <col min="15619" max="15621" width="8.140625" style="76" customWidth="1"/>
    <col min="15622" max="15622" width="10.140625" style="76" customWidth="1"/>
    <col min="15623" max="15623" width="10" style="76" customWidth="1"/>
    <col min="15624" max="15624" width="11.42578125" style="76"/>
    <col min="15625" max="15625" width="13.28515625" style="76" customWidth="1"/>
    <col min="15626" max="15872" width="11.42578125" style="76"/>
    <col min="15873" max="15873" width="8.28515625" style="76" customWidth="1"/>
    <col min="15874" max="15874" width="31.28515625" style="76" customWidth="1"/>
    <col min="15875" max="15877" width="8.140625" style="76" customWidth="1"/>
    <col min="15878" max="15878" width="10.140625" style="76" customWidth="1"/>
    <col min="15879" max="15879" width="10" style="76" customWidth="1"/>
    <col min="15880" max="15880" width="11.42578125" style="76"/>
    <col min="15881" max="15881" width="13.28515625" style="76" customWidth="1"/>
    <col min="15882" max="16128" width="11.42578125" style="76"/>
    <col min="16129" max="16129" width="8.28515625" style="76" customWidth="1"/>
    <col min="16130" max="16130" width="31.28515625" style="76" customWidth="1"/>
    <col min="16131" max="16133" width="8.140625" style="76" customWidth="1"/>
    <col min="16134" max="16134" width="10.140625" style="76" customWidth="1"/>
    <col min="16135" max="16135" width="10" style="76" customWidth="1"/>
    <col min="16136" max="16136" width="11.42578125" style="76"/>
    <col min="16137" max="16137" width="13.28515625" style="76" customWidth="1"/>
    <col min="16138" max="16384" width="11.42578125" style="76"/>
  </cols>
  <sheetData>
    <row r="1" spans="1:9" x14ac:dyDescent="0.2">
      <c r="A1" s="159"/>
      <c r="B1" s="159"/>
      <c r="C1" s="159"/>
      <c r="D1" s="159"/>
      <c r="E1" s="159"/>
      <c r="F1" s="159"/>
    </row>
    <row r="2" spans="1:9" ht="15.75" x14ac:dyDescent="0.25">
      <c r="A2" s="159"/>
      <c r="B2" s="159"/>
      <c r="C2" s="159"/>
      <c r="D2" s="159"/>
      <c r="E2" s="159"/>
      <c r="F2" s="159"/>
      <c r="G2" s="77"/>
      <c r="H2" s="77"/>
      <c r="I2" s="77"/>
    </row>
    <row r="3" spans="1:9" x14ac:dyDescent="0.2">
      <c r="A3" s="160"/>
      <c r="B3" s="159"/>
      <c r="C3" s="159"/>
      <c r="D3" s="159"/>
      <c r="E3" s="159"/>
      <c r="F3" s="159"/>
    </row>
    <row r="4" spans="1:9" x14ac:dyDescent="0.2">
      <c r="A4" s="161"/>
      <c r="B4" s="161"/>
      <c r="C4" s="161"/>
      <c r="D4" s="161"/>
      <c r="E4" s="161"/>
      <c r="F4" s="161"/>
      <c r="G4" s="161"/>
      <c r="H4" s="161"/>
      <c r="I4" s="161"/>
    </row>
    <row r="5" spans="1:9" ht="15.75" x14ac:dyDescent="0.25">
      <c r="A5" s="162" t="s">
        <v>93</v>
      </c>
      <c r="B5" s="162"/>
      <c r="C5" s="162"/>
      <c r="D5" s="162"/>
      <c r="E5" s="162"/>
      <c r="F5" s="162"/>
      <c r="G5" s="162"/>
      <c r="H5" s="78"/>
      <c r="I5" s="78"/>
    </row>
    <row r="43" spans="1:9" ht="13.5" thickBot="1" x14ac:dyDescent="0.25"/>
    <row r="44" spans="1:9" x14ac:dyDescent="0.2">
      <c r="A44" s="156" t="s">
        <v>94</v>
      </c>
      <c r="B44" s="157"/>
      <c r="C44" s="157"/>
      <c r="D44" s="157"/>
      <c r="E44" s="157"/>
      <c r="F44" s="157"/>
      <c r="G44" s="158"/>
      <c r="H44" s="79"/>
      <c r="I44" s="80"/>
    </row>
    <row r="45" spans="1:9" x14ac:dyDescent="0.2">
      <c r="A45" s="140" t="s">
        <v>95</v>
      </c>
      <c r="B45" s="141"/>
      <c r="C45" s="141"/>
      <c r="D45" s="141"/>
      <c r="E45" s="141"/>
      <c r="F45" s="141"/>
      <c r="G45" s="142"/>
      <c r="H45" s="79"/>
      <c r="I45" s="80"/>
    </row>
    <row r="46" spans="1:9" ht="13.5" thickBot="1" x14ac:dyDescent="0.25">
      <c r="A46" s="143" t="s">
        <v>108</v>
      </c>
      <c r="B46" s="144"/>
      <c r="C46" s="144"/>
      <c r="D46" s="144"/>
      <c r="E46" s="144"/>
      <c r="F46" s="144"/>
      <c r="G46" s="145"/>
      <c r="H46" s="79"/>
      <c r="I46" s="80"/>
    </row>
    <row r="47" spans="1:9" x14ac:dyDescent="0.2">
      <c r="A47" s="146" t="s">
        <v>96</v>
      </c>
      <c r="B47" s="146" t="s">
        <v>3</v>
      </c>
      <c r="C47" s="148" t="s">
        <v>0</v>
      </c>
      <c r="D47" s="150" t="s">
        <v>106</v>
      </c>
      <c r="E47" s="150" t="s">
        <v>98</v>
      </c>
      <c r="F47" s="152" t="s">
        <v>99</v>
      </c>
      <c r="G47" s="154" t="s">
        <v>100</v>
      </c>
      <c r="H47" s="79"/>
      <c r="I47" s="80"/>
    </row>
    <row r="48" spans="1:9" ht="13.5" customHeight="1" thickBot="1" x14ac:dyDescent="0.25">
      <c r="A48" s="147"/>
      <c r="B48" s="147"/>
      <c r="C48" s="149"/>
      <c r="D48" s="151"/>
      <c r="E48" s="151"/>
      <c r="F48" s="153"/>
      <c r="G48" s="155"/>
      <c r="H48" s="79"/>
      <c r="I48" s="80"/>
    </row>
    <row r="49" spans="1:9" ht="13.5" thickBot="1" x14ac:dyDescent="0.25">
      <c r="A49" s="101">
        <v>31140</v>
      </c>
      <c r="B49" s="102" t="s">
        <v>105</v>
      </c>
      <c r="C49" s="103">
        <v>3240</v>
      </c>
      <c r="D49" s="104">
        <f>C49*5%</f>
        <v>162</v>
      </c>
      <c r="E49" s="104">
        <f>C49*3%</f>
        <v>97.2</v>
      </c>
      <c r="F49" s="104">
        <f>C49*8%</f>
        <v>259.2</v>
      </c>
      <c r="G49" s="105">
        <v>0.08</v>
      </c>
      <c r="H49" s="79"/>
      <c r="I49" s="80"/>
    </row>
    <row r="50" spans="1:9" ht="13.5" thickBot="1" x14ac:dyDescent="0.25">
      <c r="A50" s="137" t="s">
        <v>104</v>
      </c>
      <c r="B50" s="138"/>
      <c r="C50" s="139"/>
      <c r="D50" s="106"/>
      <c r="E50" s="106"/>
      <c r="F50" s="107">
        <f>SUM(F49:F49)</f>
        <v>259.2</v>
      </c>
      <c r="G50" s="100"/>
    </row>
  </sheetData>
  <mergeCells count="16">
    <mergeCell ref="A44:G44"/>
    <mergeCell ref="A1:F1"/>
    <mergeCell ref="A2:F2"/>
    <mergeCell ref="A3:F3"/>
    <mergeCell ref="A4:I4"/>
    <mergeCell ref="A5:G5"/>
    <mergeCell ref="A50:C50"/>
    <mergeCell ref="A45:G45"/>
    <mergeCell ref="A46:G46"/>
    <mergeCell ref="A47:A48"/>
    <mergeCell ref="B47:B48"/>
    <mergeCell ref="C47:C48"/>
    <mergeCell ref="D47:D48"/>
    <mergeCell ref="E47:E48"/>
    <mergeCell ref="F47:F48"/>
    <mergeCell ref="G47:G48"/>
  </mergeCells>
  <pageMargins left="1.1023622047244095" right="0.70866141732283472" top="0.44" bottom="0.59" header="0.31496062992125984" footer="0.31496062992125984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SALIDA ALMACENES</vt:lpstr>
      <vt:lpstr>INGRESO ALMACENES</vt:lpstr>
      <vt:lpstr>PLAN. DISTR. GASOLINA</vt:lpstr>
      <vt:lpstr>PLAN. DISTR. DIESEL</vt:lpstr>
      <vt:lpstr>SOCORROS</vt:lpstr>
      <vt:lpstr>RETENCION CAMBIOS DE DESTINO</vt:lpstr>
      <vt:lpstr>RETENCION ALIMENTACION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Cargo5</dc:creator>
  <cp:lastModifiedBy>DGAFCJEFECC</cp:lastModifiedBy>
  <cp:lastPrinted>2024-02-06T21:14:40Z</cp:lastPrinted>
  <dcterms:created xsi:type="dcterms:W3CDTF">2021-02-08T19:22:27Z</dcterms:created>
  <dcterms:modified xsi:type="dcterms:W3CDTF">2024-02-20T13:23:41Z</dcterms:modified>
</cp:coreProperties>
</file>